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/>
  </bookViews>
  <sheets>
    <sheet name="2000" sheetId="3" r:id="rId1"/>
    <sheet name="2005" sheetId="5" r:id="rId2"/>
    <sheet name="2010" sheetId="6" r:id="rId3"/>
    <sheet name="2015" sheetId="7" r:id="rId4"/>
    <sheet name="2020" sheetId="8" r:id="rId5"/>
    <sheet name="2025" sheetId="9" r:id="rId6"/>
    <sheet name="2030" sheetId="10" r:id="rId7"/>
    <sheet name="2035" sheetId="11" r:id="rId8"/>
    <sheet name="2040" sheetId="12" r:id="rId9"/>
    <sheet name="2045" sheetId="13" r:id="rId10"/>
    <sheet name="2050" sheetId="14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3" l="1"/>
  <c r="J76" i="14" l="1"/>
  <c r="G76" i="14"/>
  <c r="J75" i="14"/>
  <c r="G75" i="14"/>
  <c r="A55" i="14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32" i="14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K27" i="14"/>
  <c r="J27" i="14"/>
  <c r="I27" i="14"/>
  <c r="H27" i="14"/>
  <c r="G27" i="14"/>
  <c r="F27" i="14"/>
  <c r="E27" i="14"/>
  <c r="D27" i="14"/>
  <c r="C27" i="14"/>
  <c r="K26" i="14"/>
  <c r="J26" i="14"/>
  <c r="I26" i="14"/>
  <c r="H26" i="14"/>
  <c r="G26" i="14"/>
  <c r="F26" i="14"/>
  <c r="E26" i="14"/>
  <c r="D26" i="14"/>
  <c r="C26" i="14"/>
  <c r="B26" i="14"/>
  <c r="K25" i="14"/>
  <c r="J25" i="14"/>
  <c r="I25" i="14"/>
  <c r="H25" i="14"/>
  <c r="G25" i="14"/>
  <c r="F25" i="14"/>
  <c r="E25" i="14"/>
  <c r="D25" i="14"/>
  <c r="C25" i="14"/>
  <c r="B25" i="14"/>
  <c r="K24" i="14"/>
  <c r="J24" i="14"/>
  <c r="I24" i="14"/>
  <c r="H24" i="14"/>
  <c r="G24" i="14"/>
  <c r="F24" i="14"/>
  <c r="E24" i="14"/>
  <c r="D24" i="14"/>
  <c r="C24" i="14"/>
  <c r="B24" i="14"/>
  <c r="K23" i="14"/>
  <c r="J23" i="14"/>
  <c r="I23" i="14"/>
  <c r="H23" i="14"/>
  <c r="G23" i="14"/>
  <c r="F23" i="14"/>
  <c r="E23" i="14"/>
  <c r="D23" i="14"/>
  <c r="C23" i="14"/>
  <c r="B23" i="14"/>
  <c r="K22" i="14"/>
  <c r="J22" i="14"/>
  <c r="I22" i="14"/>
  <c r="H22" i="14"/>
  <c r="G22" i="14"/>
  <c r="F22" i="14"/>
  <c r="E22" i="14"/>
  <c r="D22" i="14"/>
  <c r="C22" i="14"/>
  <c r="B22" i="14"/>
  <c r="K21" i="14"/>
  <c r="J21" i="14"/>
  <c r="I21" i="14"/>
  <c r="H21" i="14"/>
  <c r="G21" i="14"/>
  <c r="F21" i="14"/>
  <c r="E21" i="14"/>
  <c r="D21" i="14"/>
  <c r="C21" i="14"/>
  <c r="B21" i="14"/>
  <c r="K20" i="14"/>
  <c r="J20" i="14"/>
  <c r="I20" i="14"/>
  <c r="H20" i="14"/>
  <c r="G20" i="14"/>
  <c r="F20" i="14"/>
  <c r="E20" i="14"/>
  <c r="D20" i="14"/>
  <c r="C20" i="14"/>
  <c r="B20" i="14"/>
  <c r="K19" i="14"/>
  <c r="J19" i="14"/>
  <c r="I19" i="14"/>
  <c r="H19" i="14"/>
  <c r="G19" i="14"/>
  <c r="F19" i="14"/>
  <c r="E19" i="14"/>
  <c r="D19" i="14"/>
  <c r="C19" i="14"/>
  <c r="B19" i="14"/>
  <c r="K18" i="14"/>
  <c r="J18" i="14"/>
  <c r="I18" i="14"/>
  <c r="H18" i="14"/>
  <c r="G18" i="14"/>
  <c r="F18" i="14"/>
  <c r="E18" i="14"/>
  <c r="D18" i="14"/>
  <c r="C18" i="14"/>
  <c r="B18" i="14"/>
  <c r="K17" i="14"/>
  <c r="J17" i="14"/>
  <c r="I17" i="14"/>
  <c r="H17" i="14"/>
  <c r="G17" i="14"/>
  <c r="F17" i="14"/>
  <c r="E17" i="14"/>
  <c r="D17" i="14"/>
  <c r="C17" i="14"/>
  <c r="B17" i="14"/>
  <c r="K16" i="14"/>
  <c r="J16" i="14"/>
  <c r="I16" i="14"/>
  <c r="H16" i="14"/>
  <c r="G16" i="14"/>
  <c r="F16" i="14"/>
  <c r="E16" i="14"/>
  <c r="D16" i="14"/>
  <c r="C16" i="14"/>
  <c r="B16" i="14"/>
  <c r="K15" i="14"/>
  <c r="J15" i="14"/>
  <c r="I15" i="14"/>
  <c r="H15" i="14"/>
  <c r="G15" i="14"/>
  <c r="F15" i="14"/>
  <c r="E15" i="14"/>
  <c r="D15" i="14"/>
  <c r="C15" i="14"/>
  <c r="B15" i="14"/>
  <c r="K14" i="14"/>
  <c r="J14" i="14"/>
  <c r="I14" i="14"/>
  <c r="H14" i="14"/>
  <c r="G14" i="14"/>
  <c r="F14" i="14"/>
  <c r="E14" i="14"/>
  <c r="D14" i="14"/>
  <c r="C14" i="14"/>
  <c r="B14" i="14"/>
  <c r="K13" i="14"/>
  <c r="J13" i="14"/>
  <c r="I13" i="14"/>
  <c r="H13" i="14"/>
  <c r="G13" i="14"/>
  <c r="F13" i="14"/>
  <c r="E13" i="14"/>
  <c r="D13" i="14"/>
  <c r="C13" i="14"/>
  <c r="B13" i="14"/>
  <c r="K12" i="14"/>
  <c r="J12" i="14"/>
  <c r="I12" i="14"/>
  <c r="H12" i="14"/>
  <c r="G12" i="14"/>
  <c r="F12" i="14"/>
  <c r="E12" i="14"/>
  <c r="D12" i="14"/>
  <c r="C12" i="14"/>
  <c r="B12" i="14"/>
  <c r="K11" i="14"/>
  <c r="J11" i="14"/>
  <c r="I11" i="14"/>
  <c r="H11" i="14"/>
  <c r="G11" i="14"/>
  <c r="F11" i="14"/>
  <c r="E11" i="14"/>
  <c r="D11" i="14"/>
  <c r="C11" i="14"/>
  <c r="B11" i="14"/>
  <c r="K10" i="14"/>
  <c r="J10" i="14"/>
  <c r="I10" i="14"/>
  <c r="H10" i="14"/>
  <c r="G10" i="14"/>
  <c r="F10" i="14"/>
  <c r="E10" i="14"/>
  <c r="D10" i="14"/>
  <c r="C10" i="14"/>
  <c r="B10" i="14"/>
  <c r="K9" i="14"/>
  <c r="J9" i="14"/>
  <c r="I9" i="14"/>
  <c r="H9" i="14"/>
  <c r="G9" i="14"/>
  <c r="F9" i="14"/>
  <c r="E9" i="14"/>
  <c r="D9" i="14"/>
  <c r="C9" i="14"/>
  <c r="B9" i="14"/>
  <c r="A9" i="14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K8" i="14"/>
  <c r="J8" i="14"/>
  <c r="I8" i="14"/>
  <c r="H8" i="14"/>
  <c r="G8" i="14"/>
  <c r="F8" i="14"/>
  <c r="E8" i="14"/>
  <c r="D8" i="14"/>
  <c r="C8" i="14"/>
  <c r="B8" i="14"/>
  <c r="K7" i="14"/>
  <c r="J7" i="14"/>
  <c r="I7" i="14"/>
  <c r="H7" i="14"/>
  <c r="G7" i="14"/>
  <c r="F7" i="14"/>
  <c r="E7" i="14"/>
  <c r="D7" i="14"/>
  <c r="C7" i="14"/>
  <c r="B7" i="14"/>
  <c r="K6" i="14"/>
  <c r="I6" i="14"/>
  <c r="H6" i="14"/>
  <c r="G6" i="14"/>
  <c r="F6" i="14"/>
  <c r="E6" i="14"/>
  <c r="D6" i="14"/>
  <c r="C6" i="14"/>
  <c r="B6" i="14"/>
  <c r="J76" i="13"/>
  <c r="G76" i="13"/>
  <c r="J75" i="13"/>
  <c r="G75" i="13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7" i="13"/>
  <c r="J27" i="13"/>
  <c r="I27" i="13"/>
  <c r="H27" i="13"/>
  <c r="G27" i="13"/>
  <c r="F27" i="13"/>
  <c r="E27" i="13"/>
  <c r="D27" i="13"/>
  <c r="C27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A10" i="13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9" i="13"/>
  <c r="J9" i="13"/>
  <c r="I9" i="13"/>
  <c r="H9" i="13"/>
  <c r="G9" i="13"/>
  <c r="F9" i="13"/>
  <c r="E9" i="13"/>
  <c r="D9" i="13"/>
  <c r="C9" i="13"/>
  <c r="B9" i="13"/>
  <c r="A9" i="13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J75" i="12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7" i="12"/>
  <c r="J27" i="12"/>
  <c r="I27" i="12"/>
  <c r="H27" i="12"/>
  <c r="G27" i="12"/>
  <c r="F27" i="12"/>
  <c r="E27" i="12"/>
  <c r="D27" i="12"/>
  <c r="C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J75" i="11"/>
  <c r="G75" i="1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7" i="11"/>
  <c r="J27" i="11"/>
  <c r="I27" i="11"/>
  <c r="H27" i="11"/>
  <c r="G27" i="11"/>
  <c r="F27" i="11"/>
  <c r="E27" i="11"/>
  <c r="D27" i="11"/>
  <c r="C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G76" i="10"/>
  <c r="J75" i="10"/>
  <c r="G75" i="10"/>
  <c r="D75" i="10" s="1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B6" i="10"/>
  <c r="J76" i="9"/>
  <c r="G76" i="9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7" i="9"/>
  <c r="J27" i="9"/>
  <c r="I27" i="9"/>
  <c r="H27" i="9"/>
  <c r="G27" i="9"/>
  <c r="F27" i="9"/>
  <c r="E27" i="9"/>
  <c r="D27" i="9"/>
  <c r="C27" i="9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7" i="8"/>
  <c r="J27" i="8"/>
  <c r="I27" i="8"/>
  <c r="H27" i="8"/>
  <c r="G27" i="8"/>
  <c r="F27" i="8"/>
  <c r="E27" i="8"/>
  <c r="D27" i="8"/>
  <c r="C27" i="8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7" i="7"/>
  <c r="J27" i="7"/>
  <c r="I27" i="7"/>
  <c r="H27" i="7"/>
  <c r="G27" i="7"/>
  <c r="F27" i="7"/>
  <c r="E27" i="7"/>
  <c r="D27" i="7"/>
  <c r="C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K22" i="7"/>
  <c r="J22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K20" i="7"/>
  <c r="J20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K18" i="7"/>
  <c r="J18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K12" i="7"/>
  <c r="J12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K10" i="7"/>
  <c r="J10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K8" i="7"/>
  <c r="J8" i="7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K6" i="6"/>
  <c r="I6" i="6"/>
  <c r="H6" i="6"/>
  <c r="G6" i="6"/>
  <c r="F6" i="6"/>
  <c r="E6" i="6"/>
  <c r="D6" i="6"/>
  <c r="C6" i="6"/>
  <c r="B6" i="6"/>
  <c r="J17" i="5"/>
  <c r="J15" i="5"/>
  <c r="J13" i="5"/>
  <c r="J11" i="5"/>
  <c r="J9" i="5"/>
  <c r="J8" i="5"/>
  <c r="J76" i="5"/>
  <c r="G76" i="5"/>
  <c r="J75" i="5"/>
  <c r="G75" i="5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A32" i="3"/>
  <c r="A33" i="3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D75" i="13" l="1"/>
  <c r="D76" i="9"/>
  <c r="D76" i="6"/>
  <c r="D76" i="10"/>
  <c r="D75" i="7"/>
  <c r="D76" i="5"/>
  <c r="D76" i="13"/>
  <c r="D75" i="14"/>
  <c r="D76" i="14"/>
  <c r="D75" i="12"/>
  <c r="D76" i="12"/>
  <c r="D75" i="11"/>
  <c r="D76" i="11"/>
  <c r="D75" i="9"/>
  <c r="D75" i="8"/>
  <c r="D76" i="8"/>
  <c r="D76" i="7"/>
  <c r="D75" i="5"/>
  <c r="D75" i="6"/>
  <c r="J76" i="3" l="1"/>
  <c r="G76" i="3"/>
  <c r="J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I27" i="3"/>
  <c r="H27" i="3"/>
  <c r="G27" i="3"/>
  <c r="F27" i="3"/>
  <c r="E27" i="3"/>
  <c r="D27" i="3"/>
  <c r="C27" i="3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<sst xmlns="http://schemas.openxmlformats.org/spreadsheetml/2006/main" count="341" uniqueCount="33">
  <si>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</si>
  <si>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</si>
  <si>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</si>
  <si>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</si>
  <si>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</si>
  <si>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</si>
  <si>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</si>
  <si>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</si>
  <si>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</si>
  <si>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</si>
  <si>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</si>
  <si>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</si>
  <si>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</si>
  <si>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</si>
  <si>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</si>
  <si>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</si>
  <si>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</si>
  <si>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</si>
  <si>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</si>
  <si>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</si>
  <si>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</si>
  <si>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Cuadro 14. TABLA ABREVIADA DE VIDA DE LA POBLACIÓN EN LA COMARCA NGÄBE BUGLÉ, SEGÚN SEXO: AÑO 2000</t>
  </si>
  <si>
    <t>Ambos sexos:</t>
  </si>
  <si>
    <t>Cuadro 14. TABLA ABREVIADA DE VIDA DE LA POBLACIÓN EN LA COMARCA NGÄBE BUGLÉ, SEGÚN SEXO: AÑO 2005</t>
  </si>
  <si>
    <t>Cuadro 14. TABLA ABREVIADA DE VIDA DE LA POBLACIÓN EN LA COMARCA NGÄBE BUGLÉ, SEGÚN SEXO: AÑO 2010</t>
  </si>
  <si>
    <t>Cuadro 14. TABLA ABREVIADA DE VIDA DE LA POBLACIÓN EN LA COMARCA NGÄBE BUGLÉ, SEGÚN SEXO: AÑO 2015</t>
  </si>
  <si>
    <t>Cuadro 14. TABLA ABREVIADA DE VIDA DE LA POBLACIÓN EN LA COMARCA NGÄBE BUGLÉ, SEGÚN SEXO: AÑO 2020</t>
  </si>
  <si>
    <t>Cuadro 14. TABLA ABREVIADA DE VIDA DE LA POBLACIÓN EN LA COMARCA NGÄBE BUGLÉ, SEGÚN SEXO: AÑO 2025</t>
  </si>
  <si>
    <t>Cuadro 14. TABLA ABREVIADA DE VIDA DE LA POBLACIÓN EN LA COMARCA NGÄBE BUGLÉ, SEGÚN SEXO: AÑO 2030</t>
  </si>
  <si>
    <t>Cuadro 14. TABLA ABREVIADA DE VIDA DE LA POBLACIÓN EN LA COMARCA NGÄBE BUGLÉ, SEGÚN SEXO: AÑO 2035</t>
  </si>
  <si>
    <t>Cuadro 14. TABLA ABREVIADA DE VIDA DE LA POBLACIÓN EN LA COMARCA NGÄBE BUGLÉ, SEGÚN SEXO: AÑO 2040</t>
  </si>
  <si>
    <t>Cuadro 14. TABLA ABREVIADA DE VIDA DE LA POBLACIÓN EN LA COMARCA NGÄBE BUGLÉ, SEGÚN SEXO: AÑO 2045</t>
  </si>
  <si>
    <t>Cuadro 14. TABLA ABREVIADA DE VIDA DE LA POBLACIÓN EN LA COMARCA NGÄBE BUGLÉ, SEGÚN SEXO: AÑO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</si>
</sst>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8" x14ac:knownFonts="1">
    <font>
      <sz val="10"/>
      <name val="Arial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44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4" fillId="2" borderId="6" xfId="2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65" fontId="3" fillId="0" borderId="1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/>
    <xf numFmtId="1" fontId="3" fillId="0" borderId="0" xfId="0" quotePrefix="1" applyNumberFormat="1" applyFont="1" applyFill="1" applyBorder="1" applyAlignment="1" applyProtection="1">
      <alignment horizontal="center"/>
    </xf>
    <xf numFmtId="1" fontId="3" fillId="0" borderId="3" xfId="0" quotePrefix="1" applyNumberFormat="1" applyFont="1" applyFill="1" applyBorder="1" applyAlignment="1" applyProtection="1">
      <alignment horizontal="center"/>
    </xf>
    <xf numFmtId="164" fontId="3" fillId="0" borderId="4" xfId="0" applyNumberFormat="1" applyFont="1" applyFill="1" applyBorder="1"/>
    <xf numFmtId="3" fontId="3" fillId="0" borderId="4" xfId="0" applyNumberFormat="1" applyFont="1" applyFill="1" applyBorder="1"/>
    <xf numFmtId="166" fontId="3" fillId="0" borderId="4" xfId="0" applyNumberFormat="1" applyFont="1" applyFill="1" applyBorder="1"/>
    <xf numFmtId="2" fontId="3" fillId="0" borderId="5" xfId="0" applyNumberFormat="1" applyFont="1" applyFill="1" applyBorder="1"/>
    <xf numFmtId="0" fontId="3" fillId="0" borderId="0" xfId="1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168" fontId="3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left"/>
    </xf>
    <xf numFmtId="0" fontId="3" fillId="0" borderId="0" xfId="1" applyFont="1" applyFill="1" applyBorder="1"/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/>
    <xf numFmtId="2" fontId="3" fillId="0" borderId="4" xfId="0" applyNumberFormat="1" applyFont="1" applyFill="1" applyBorder="1"/>
    <xf numFmtId="0" fontId="4" fillId="2" borderId="7" xfId="2" applyNumberFormat="1" applyFont="1" applyFill="1" applyBorder="1" applyAlignment="1" applyProtection="1">
      <alignment horizontal="center" vertical="center" wrapText="1"/>
    </xf>
    <xf numFmtId="2" fontId="1" fillId="0" borderId="0" xfId="0" applyNumberFormat="1" applyFont="1" applyFill="1" applyBorder="1"/>
    <xf numFmtId="170" fontId="3" fillId="0" borderId="2" xfId="1" applyNumberFormat="1" applyFont="1" applyFill="1" applyBorder="1" applyAlignment="1" applyProtection="1"/>
    <xf numFmtId="165" fontId="3" fillId="0" borderId="2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>
      <alignment horizontal="right"/>
    </xf>
    <xf numFmtId="169" fontId="3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0" fontId="7" fillId="0" borderId="0" xfId="0" applyFont="1" applyFill="1" applyBorder="1"/>
    <xf numFmtId="0" fontId="7" fillId="0" borderId="0" xfId="0" applyFont="1" applyFill="1"/>
    <xf numFmtId="0" fontId="1" fillId="0" borderId="8" xfId="0" applyFont="1" applyFill="1" applyBorder="1"/>
    <xf numFmtId="0" fontId="3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center" vertical="center"/>
    </xf>
    <xf numFmtId="37" fontId="5" fillId="0" borderId="0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 2" xfId="3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F7" sqref="F7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L3" s="37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  <c r="L4" s="37"/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7.851868952958857E-2</v>
      </c>
      <c r="D6" s="7">
        <f t="shared" si="0"/>
        <v>7.3349622000000003E-2</v>
      </c>
      <c r="E6" s="7">
        <f t="shared" si="0"/>
        <v>0.92665037799999994</v>
      </c>
      <c r="F6" s="32">
        <f t="shared" si="0"/>
        <v>100000</v>
      </c>
      <c r="G6" s="32">
        <f t="shared" si="0"/>
        <v>7334.9621999999999</v>
      </c>
      <c r="H6" s="32">
        <f t="shared" si="0"/>
        <v>93577.912619481664</v>
      </c>
      <c r="I6" s="33">
        <f t="shared" si="0"/>
        <v>5955094.9999999572</v>
      </c>
      <c r="J6" s="31"/>
      <c r="K6" s="30">
        <f t="shared" ref="K6:K27" si="1">+K29*0.5122+K52*0.4878</f>
        <v>59.550949999999567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7.8149976485723457E-3</v>
      </c>
      <c r="D7" s="7">
        <f t="shared" si="0"/>
        <v>3.0620073943931053E-2</v>
      </c>
      <c r="E7" s="7">
        <f t="shared" si="0"/>
        <v>0.96937992605606893</v>
      </c>
      <c r="F7" s="32">
        <f t="shared" si="0"/>
        <v>92665.037799999991</v>
      </c>
      <c r="G7" s="32">
        <f t="shared" si="0"/>
        <v>2833.5597680689452</v>
      </c>
      <c r="H7" s="32">
        <f t="shared" si="0"/>
        <v>363179.24858952814</v>
      </c>
      <c r="I7" s="33">
        <f t="shared" si="0"/>
        <v>5861517.0873804754</v>
      </c>
      <c r="J7" s="31">
        <f t="shared" ref="J7:J27" si="2">+J30*0.5122+J53*0.4878</f>
        <v>0.91351432241801955</v>
      </c>
      <c r="K7" s="30">
        <f t="shared" si="1"/>
        <v>63.229973347103893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2.0551111167289192E-3</v>
      </c>
      <c r="D8" s="7">
        <f t="shared" si="0"/>
        <v>1.0215966877456999E-2</v>
      </c>
      <c r="E8" s="7">
        <f t="shared" si="0"/>
        <v>0.98978403312254315</v>
      </c>
      <c r="F8" s="32">
        <f t="shared" si="0"/>
        <v>89831.478031931052</v>
      </c>
      <c r="G8" s="32">
        <f t="shared" si="0"/>
        <v>916.13971274812491</v>
      </c>
      <c r="H8" s="32">
        <f t="shared" si="0"/>
        <v>446589.14061032364</v>
      </c>
      <c r="I8" s="33">
        <f t="shared" si="0"/>
        <v>5498337.8387909476</v>
      </c>
      <c r="J8" s="31">
        <f t="shared" si="2"/>
        <v>0.97770318153423708</v>
      </c>
      <c r="K8" s="30">
        <f t="shared" si="1"/>
        <v>61.177604717558125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1.6260381580447351E-3</v>
      </c>
      <c r="D9" s="7">
        <f t="shared" si="0"/>
        <v>8.0983216913700796E-3</v>
      </c>
      <c r="E9" s="7">
        <f t="shared" si="0"/>
        <v>0.99190167830862985</v>
      </c>
      <c r="F9" s="32">
        <f t="shared" si="0"/>
        <v>88915.338319182934</v>
      </c>
      <c r="G9" s="32">
        <f t="shared" si="0"/>
        <v>719.0053657114031</v>
      </c>
      <c r="H9" s="32">
        <f t="shared" si="0"/>
        <v>442849.54969350621</v>
      </c>
      <c r="I9" s="33">
        <f t="shared" si="0"/>
        <v>5051748.6981806234</v>
      </c>
      <c r="J9" s="31">
        <f t="shared" si="2"/>
        <v>0.99161310283935056</v>
      </c>
      <c r="K9" s="30">
        <f t="shared" si="1"/>
        <v>56.784288373794226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2.3882904583506265E-3</v>
      </c>
      <c r="D10" s="7">
        <f t="shared" si="0"/>
        <v>1.1873959800727179E-2</v>
      </c>
      <c r="E10" s="7">
        <f t="shared" si="0"/>
        <v>0.98812604019927286</v>
      </c>
      <c r="F10" s="32">
        <f t="shared" si="0"/>
        <v>88196.332953471516</v>
      </c>
      <c r="G10" s="32">
        <f t="shared" si="0"/>
        <v>1044.8785253278679</v>
      </c>
      <c r="H10" s="32">
        <f t="shared" si="0"/>
        <v>438533.26977299055</v>
      </c>
      <c r="I10" s="33">
        <f t="shared" si="0"/>
        <v>4608899.1484871171</v>
      </c>
      <c r="J10" s="31">
        <f t="shared" si="2"/>
        <v>0.99023534667981561</v>
      </c>
      <c r="K10" s="30">
        <f t="shared" si="1"/>
        <v>52.225388759092652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3.264501742581043E-3</v>
      </c>
      <c r="D11" s="7">
        <f t="shared" si="0"/>
        <v>1.6192249734815121E-2</v>
      </c>
      <c r="E11" s="7">
        <f t="shared" si="0"/>
        <v>0.98380775026518474</v>
      </c>
      <c r="F11" s="32">
        <f t="shared" si="0"/>
        <v>87151.454428143654</v>
      </c>
      <c r="G11" s="32">
        <f t="shared" si="0"/>
        <v>1407.4603864179489</v>
      </c>
      <c r="H11" s="32">
        <f t="shared" si="0"/>
        <v>432355.8622398859</v>
      </c>
      <c r="I11" s="33">
        <f t="shared" si="0"/>
        <v>4170365.8787141275</v>
      </c>
      <c r="J11" s="31">
        <f t="shared" si="2"/>
        <v>0.98587804254916933</v>
      </c>
      <c r="K11" s="30">
        <f t="shared" si="1"/>
        <v>47.818306657382479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3.8601196243527439E-3</v>
      </c>
      <c r="D12" s="7">
        <f t="shared" si="0"/>
        <v>1.9116777004812104E-2</v>
      </c>
      <c r="E12" s="7">
        <f t="shared" si="0"/>
        <v>0.98088322299518804</v>
      </c>
      <c r="F12" s="32">
        <f t="shared" si="0"/>
        <v>85743.994041725702</v>
      </c>
      <c r="G12" s="32">
        <f t="shared" si="0"/>
        <v>1635.1187021869498</v>
      </c>
      <c r="H12" s="32">
        <f t="shared" si="0"/>
        <v>424703.29906671128</v>
      </c>
      <c r="I12" s="33">
        <f t="shared" si="0"/>
        <v>3738010.0164742414</v>
      </c>
      <c r="J12" s="31">
        <f t="shared" si="2"/>
        <v>0.98225472025685834</v>
      </c>
      <c r="K12" s="30">
        <f t="shared" si="1"/>
        <v>43.558982276854088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4.3539684208849135E-3</v>
      </c>
      <c r="D13" s="7">
        <f t="shared" si="0"/>
        <v>2.1537030464060414E-2</v>
      </c>
      <c r="E13" s="7">
        <f t="shared" si="0"/>
        <v>0.97846296953593959</v>
      </c>
      <c r="F13" s="32">
        <f t="shared" si="0"/>
        <v>84108.875339538761</v>
      </c>
      <c r="G13" s="32">
        <f t="shared" si="0"/>
        <v>1807.2993777154288</v>
      </c>
      <c r="H13" s="32">
        <f t="shared" si="0"/>
        <v>416100.43955129088</v>
      </c>
      <c r="I13" s="33">
        <f t="shared" si="0"/>
        <v>3313306.7174075302</v>
      </c>
      <c r="J13" s="31">
        <f t="shared" si="2"/>
        <v>0.97969622766270725</v>
      </c>
      <c r="K13" s="30">
        <f t="shared" si="1"/>
        <v>39.354700569434705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5.071728661526477E-3</v>
      </c>
      <c r="D14" s="7">
        <f t="shared" si="0"/>
        <v>2.5045596222961188E-2</v>
      </c>
      <c r="E14" s="7">
        <f t="shared" si="0"/>
        <v>0.97495440377703879</v>
      </c>
      <c r="F14" s="32">
        <f t="shared" si="0"/>
        <v>82301.575961823342</v>
      </c>
      <c r="G14" s="32">
        <f t="shared" si="0"/>
        <v>2055.6148769159886</v>
      </c>
      <c r="H14" s="32">
        <f t="shared" si="0"/>
        <v>406497.47138029663</v>
      </c>
      <c r="I14" s="33">
        <f t="shared" si="0"/>
        <v>2897206.2778562391</v>
      </c>
      <c r="J14" s="31">
        <f t="shared" si="2"/>
        <v>0.97686460972149058</v>
      </c>
      <c r="K14" s="30">
        <f t="shared" si="1"/>
        <v>35.161623189908255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6.3380843517863482E-3</v>
      </c>
      <c r="D15" s="7">
        <f t="shared" si="0"/>
        <v>3.1205051058814437E-2</v>
      </c>
      <c r="E15" s="7">
        <f t="shared" si="0"/>
        <v>0.96879494894118556</v>
      </c>
      <c r="F15" s="32">
        <f t="shared" si="0"/>
        <v>80245.961084907336</v>
      </c>
      <c r="G15" s="32">
        <f t="shared" si="0"/>
        <v>2494.1323897741017</v>
      </c>
      <c r="H15" s="32">
        <f t="shared" si="0"/>
        <v>395221.68280847941</v>
      </c>
      <c r="I15" s="33">
        <f t="shared" si="0"/>
        <v>2490708.8064759425</v>
      </c>
      <c r="J15" s="31">
        <f t="shared" si="2"/>
        <v>0.97216883203743698</v>
      </c>
      <c r="K15" s="30">
        <f t="shared" si="1"/>
        <v>30.994846185825864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8.5191469702468534E-3</v>
      </c>
      <c r="D16" s="7">
        <f t="shared" si="4"/>
        <v>4.1722071987419569E-2</v>
      </c>
      <c r="E16" s="7">
        <f t="shared" si="4"/>
        <v>0.95827792801258038</v>
      </c>
      <c r="F16" s="32">
        <f t="shared" si="4"/>
        <v>77751.828695133241</v>
      </c>
      <c r="G16" s="32">
        <f t="shared" si="4"/>
        <v>3225.5164400401336</v>
      </c>
      <c r="H16" s="32">
        <f t="shared" si="4"/>
        <v>381058.28753112262</v>
      </c>
      <c r="I16" s="33">
        <f t="shared" si="4"/>
        <v>2095487.1236674632</v>
      </c>
      <c r="J16" s="31">
        <f t="shared" si="2"/>
        <v>0.96399037180212277</v>
      </c>
      <c r="K16" s="30">
        <f t="shared" si="1"/>
        <v>26.903218446942489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1.2103824771993127E-2</v>
      </c>
      <c r="D17" s="7">
        <f t="shared" si="4"/>
        <v>5.8766055496403943E-2</v>
      </c>
      <c r="E17" s="7">
        <f t="shared" si="4"/>
        <v>0.9412339445035961</v>
      </c>
      <c r="F17" s="32">
        <f t="shared" si="4"/>
        <v>74526.3122550931</v>
      </c>
      <c r="G17" s="32">
        <f t="shared" si="4"/>
        <v>4345.9342558051612</v>
      </c>
      <c r="H17" s="32">
        <f t="shared" si="4"/>
        <v>362303.90962535178</v>
      </c>
      <c r="I17" s="33">
        <f t="shared" si="4"/>
        <v>1714428.8361363404</v>
      </c>
      <c r="J17" s="31">
        <f t="shared" si="2"/>
        <v>0.9504531728702863</v>
      </c>
      <c r="K17" s="30">
        <f t="shared" si="1"/>
        <v>22.950870757258961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1.7827885601807796E-2</v>
      </c>
      <c r="D18" s="7">
        <f t="shared" si="4"/>
        <v>8.5386071784814555E-2</v>
      </c>
      <c r="E18" s="7">
        <f t="shared" si="4"/>
        <v>0.91461392821518539</v>
      </c>
      <c r="F18" s="32">
        <f t="shared" si="4"/>
        <v>70180.377999287943</v>
      </c>
      <c r="G18" s="32">
        <f t="shared" si="4"/>
        <v>5933.7375028243969</v>
      </c>
      <c r="H18" s="32">
        <f t="shared" si="4"/>
        <v>336800.35600868135</v>
      </c>
      <c r="I18" s="33">
        <f t="shared" si="4"/>
        <v>1352124.9265109885</v>
      </c>
      <c r="J18" s="31">
        <f t="shared" si="2"/>
        <v>0.92898860004984907</v>
      </c>
      <c r="K18" s="30">
        <f t="shared" si="1"/>
        <v>19.206410347568287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2.6799806523854018E-2</v>
      </c>
      <c r="D19" s="7">
        <f t="shared" si="4"/>
        <v>0.12569888405341159</v>
      </c>
      <c r="E19" s="7">
        <f t="shared" si="4"/>
        <v>0.87430111594658833</v>
      </c>
      <c r="F19" s="32">
        <f t="shared" si="4"/>
        <v>64246.640496463544</v>
      </c>
      <c r="G19" s="32">
        <f t="shared" si="4"/>
        <v>7981.1975780893717</v>
      </c>
      <c r="H19" s="32">
        <f t="shared" si="4"/>
        <v>302175.40967025113</v>
      </c>
      <c r="I19" s="33">
        <f t="shared" si="4"/>
        <v>1015324.5705023073</v>
      </c>
      <c r="J19" s="31">
        <f t="shared" si="2"/>
        <v>0.89608012747060495</v>
      </c>
      <c r="K19" s="30">
        <f t="shared" si="1"/>
        <v>15.738261874949362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4.0705449921931113E-2</v>
      </c>
      <c r="D20" s="7">
        <f t="shared" si="4"/>
        <v>0.18494799465524614</v>
      </c>
      <c r="E20" s="7">
        <f t="shared" si="4"/>
        <v>0.81505200534475386</v>
      </c>
      <c r="F20" s="32">
        <f t="shared" si="4"/>
        <v>56265.442918374174</v>
      </c>
      <c r="G20" s="32">
        <f t="shared" si="4"/>
        <v>10272.263570141817</v>
      </c>
      <c r="H20" s="32">
        <f t="shared" si="4"/>
        <v>256552.61164725275</v>
      </c>
      <c r="I20" s="33">
        <f t="shared" si="4"/>
        <v>713149.16083205596</v>
      </c>
      <c r="J20" s="31">
        <f t="shared" si="2"/>
        <v>0.84714252041432547</v>
      </c>
      <c r="K20" s="30">
        <f t="shared" si="1"/>
        <v>12.608602019124142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6.2017800197473744E-2</v>
      </c>
      <c r="D21" s="7">
        <f t="shared" si="4"/>
        <v>0.26862925979376007</v>
      </c>
      <c r="E21" s="7">
        <f t="shared" si="4"/>
        <v>0.73137074020623993</v>
      </c>
      <c r="F21" s="32">
        <f t="shared" si="4"/>
        <v>45993.179348232356</v>
      </c>
      <c r="G21" s="32">
        <f t="shared" si="4"/>
        <v>12200.299673216708</v>
      </c>
      <c r="H21" s="32">
        <f t="shared" si="4"/>
        <v>200043.30549287109</v>
      </c>
      <c r="I21" s="33">
        <f t="shared" si="4"/>
        <v>456596.54918480327</v>
      </c>
      <c r="J21" s="31">
        <f t="shared" si="2"/>
        <v>0.77689929657068879</v>
      </c>
      <c r="K21" s="30">
        <f t="shared" si="1"/>
        <v>9.8680979716424559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9.4251228055973246E-2</v>
      </c>
      <c r="D22" s="7">
        <f t="shared" si="4"/>
        <v>0.38030244169880073</v>
      </c>
      <c r="E22" s="7">
        <f t="shared" si="4"/>
        <v>0.61969755830119921</v>
      </c>
      <c r="F22" s="32">
        <f t="shared" si="4"/>
        <v>33792.879675015654</v>
      </c>
      <c r="G22" s="32">
        <f t="shared" si="4"/>
        <v>12722.452973059346</v>
      </c>
      <c r="H22" s="32">
        <f t="shared" si="4"/>
        <v>136935.56583279502</v>
      </c>
      <c r="I22" s="33">
        <f t="shared" si="4"/>
        <v>256553.24369193218</v>
      </c>
      <c r="J22" s="31">
        <f t="shared" si="2"/>
        <v>0.68091303528011038</v>
      </c>
      <c r="K22" s="30">
        <f t="shared" si="1"/>
        <v>7.5483219267919424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0.14210505980250721</v>
      </c>
      <c r="D23" s="7">
        <f t="shared" si="4"/>
        <v>0.5173655994544617</v>
      </c>
      <c r="E23" s="7">
        <f t="shared" si="4"/>
        <v>0.48263440054553836</v>
      </c>
      <c r="F23" s="32">
        <f t="shared" si="4"/>
        <v>21070.426701956305</v>
      </c>
      <c r="G23" s="32">
        <f t="shared" si="4"/>
        <v>10841.369429748214</v>
      </c>
      <c r="H23" s="32">
        <f t="shared" si="4"/>
        <v>76972.8700932145</v>
      </c>
      <c r="I23" s="33">
        <f t="shared" si="4"/>
        <v>119617.67785913713</v>
      </c>
      <c r="J23" s="31">
        <f t="shared" si="2"/>
        <v>0.55864724522164466</v>
      </c>
      <c r="K23" s="30">
        <f t="shared" si="1"/>
        <v>5.6562147870300024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0.21130149629352213</v>
      </c>
      <c r="D24" s="7">
        <f t="shared" si="4"/>
        <v>0.66638347799432363</v>
      </c>
      <c r="E24" s="7">
        <f t="shared" si="4"/>
        <v>0.33361652200567632</v>
      </c>
      <c r="F24" s="32">
        <f t="shared" si="4"/>
        <v>10229.057272208094</v>
      </c>
      <c r="G24" s="32">
        <f t="shared" si="4"/>
        <v>6814.7090986064522</v>
      </c>
      <c r="H24" s="32">
        <f t="shared" si="4"/>
        <v>32289.71217776648</v>
      </c>
      <c r="I24" s="33">
        <f t="shared" si="4"/>
        <v>42644.807765922618</v>
      </c>
      <c r="J24" s="31">
        <f t="shared" si="2"/>
        <v>0.41776895650054635</v>
      </c>
      <c r="K24" s="30">
        <f t="shared" si="1"/>
        <v>4.1719358656446346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0.30781703904146213</v>
      </c>
      <c r="D25" s="7">
        <f t="shared" si="4"/>
        <v>0.80331945706077068</v>
      </c>
      <c r="E25" s="7">
        <f t="shared" si="4"/>
        <v>0.19668054293922926</v>
      </c>
      <c r="F25" s="32">
        <f t="shared" si="4"/>
        <v>3414.3481736016402</v>
      </c>
      <c r="G25" s="32">
        <f t="shared" si="4"/>
        <v>2751.2621342961111</v>
      </c>
      <c r="H25" s="32">
        <f t="shared" si="4"/>
        <v>8885.0152511375109</v>
      </c>
      <c r="I25" s="33">
        <f t="shared" si="4"/>
        <v>10355.095588156142</v>
      </c>
      <c r="J25" s="31">
        <f t="shared" si="2"/>
        <v>0.27618303300989988</v>
      </c>
      <c r="K25" s="30">
        <f t="shared" si="1"/>
        <v>3.0520809497345729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0.43644554134805835</v>
      </c>
      <c r="D26" s="7">
        <f t="shared" si="5"/>
        <v>0.904600425924452</v>
      </c>
      <c r="E26" s="7">
        <f t="shared" si="5"/>
        <v>9.5399574075547999E-2</v>
      </c>
      <c r="F26" s="32">
        <f t="shared" si="5"/>
        <v>663.08603930552908</v>
      </c>
      <c r="G26" s="32">
        <f t="shared" si="5"/>
        <v>601.52102118406742</v>
      </c>
      <c r="H26" s="32">
        <f t="shared" si="5"/>
        <v>1367.8721649018355</v>
      </c>
      <c r="I26" s="33">
        <f t="shared" si="5"/>
        <v>1470.0803370186311</v>
      </c>
      <c r="J26" s="31">
        <f t="shared" si="2"/>
        <v>0.15663507832710974</v>
      </c>
      <c r="K26" s="30">
        <f t="shared" si="1"/>
        <v>2.2374830252634199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0.60450605574201077</v>
      </c>
      <c r="D27" s="7">
        <f t="shared" si="6"/>
        <v>1</v>
      </c>
      <c r="E27" s="7">
        <f t="shared" si="6"/>
        <v>0</v>
      </c>
      <c r="F27" s="32">
        <f t="shared" si="6"/>
        <v>61.565018121461648</v>
      </c>
      <c r="G27" s="32">
        <f t="shared" si="6"/>
        <v>61.565018121461648</v>
      </c>
      <c r="H27" s="32">
        <f t="shared" si="6"/>
        <v>102.20817211679565</v>
      </c>
      <c r="I27" s="33">
        <f t="shared" si="6"/>
        <v>102.20817211679565</v>
      </c>
      <c r="J27" s="31">
        <f t="shared" si="2"/>
        <v>7.104626744330711E-2</v>
      </c>
      <c r="K27" s="30">
        <f t="shared" si="1"/>
        <v>1.662928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9.1052859246282578E-2</v>
      </c>
      <c r="D29" s="7">
        <v>8.4330000000000002E-2</v>
      </c>
      <c r="E29" s="7">
        <v>0.91566999999999998</v>
      </c>
      <c r="F29" s="32">
        <v>100000</v>
      </c>
      <c r="G29" s="32">
        <v>8433</v>
      </c>
      <c r="H29" s="32">
        <v>92616.531428081376</v>
      </c>
      <c r="I29" s="33">
        <v>5698999.9999999981</v>
      </c>
      <c r="J29" s="31"/>
      <c r="K29" s="30">
        <v>56.989999999999981</v>
      </c>
    </row>
    <row r="30" spans="1:11" ht="13.5" customHeight="1" x14ac:dyDescent="0.2">
      <c r="A30" s="6">
        <v>1</v>
      </c>
      <c r="B30" s="8">
        <v>4</v>
      </c>
      <c r="C30" s="7">
        <v>8.6848177584768899E-3</v>
      </c>
      <c r="D30" s="7">
        <v>3.3959768327858783E-2</v>
      </c>
      <c r="E30" s="7">
        <v>0.96604023167214126</v>
      </c>
      <c r="F30" s="32">
        <v>91567</v>
      </c>
      <c r="G30" s="32">
        <v>3109.594106477045</v>
      </c>
      <c r="H30" s="32">
        <v>358049.43672443781</v>
      </c>
      <c r="I30" s="33">
        <v>5606383.4685719172</v>
      </c>
      <c r="J30" s="31">
        <v>0.90133193630503838</v>
      </c>
      <c r="K30" s="30">
        <v>61.227117504908072</v>
      </c>
    </row>
    <row r="31" spans="1:11" ht="13.5" customHeight="1" x14ac:dyDescent="0.2">
      <c r="A31" s="6">
        <v>5</v>
      </c>
      <c r="B31" s="8">
        <v>5</v>
      </c>
      <c r="C31" s="7">
        <v>2.2760837405337788E-3</v>
      </c>
      <c r="D31" s="7">
        <v>1.1308070498539583E-2</v>
      </c>
      <c r="E31" s="7">
        <v>0.98869192950146045</v>
      </c>
      <c r="F31" s="32">
        <v>88457.405893522955</v>
      </c>
      <c r="G31" s="32">
        <v>1000.2825819618884</v>
      </c>
      <c r="H31" s="32">
        <v>439475.29879867507</v>
      </c>
      <c r="I31" s="33">
        <v>5248334.0318474798</v>
      </c>
      <c r="J31" s="31">
        <v>0.97516859460296135</v>
      </c>
      <c r="K31" s="30">
        <v>59.3317651454187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1.7655194061604546E-3</v>
      </c>
      <c r="D32" s="7">
        <v>8.790378892192325E-3</v>
      </c>
      <c r="E32" s="7">
        <v>0.99120962110780764</v>
      </c>
      <c r="F32" s="32">
        <v>87457.123311561067</v>
      </c>
      <c r="G32" s="32">
        <v>768.78125072980765</v>
      </c>
      <c r="H32" s="32">
        <v>435441.97138093592</v>
      </c>
      <c r="I32" s="33">
        <v>4808858.733048805</v>
      </c>
      <c r="J32" s="31">
        <v>0.99082240246775088</v>
      </c>
      <c r="K32" s="30">
        <v>54.985329392981711</v>
      </c>
    </row>
    <row r="33" spans="1:11" ht="13.5" customHeight="1" x14ac:dyDescent="0.2">
      <c r="A33" s="9">
        <f t="shared" si="7"/>
        <v>15</v>
      </c>
      <c r="B33" s="8">
        <v>5</v>
      </c>
      <c r="C33" s="7">
        <v>2.6897802819428941E-3</v>
      </c>
      <c r="D33" s="7">
        <v>1.3365152736279711E-2</v>
      </c>
      <c r="E33" s="7">
        <v>0.9866348472637203</v>
      </c>
      <c r="F33" s="32">
        <v>86688.342060831259</v>
      </c>
      <c r="G33" s="32">
        <v>1158.6029320978705</v>
      </c>
      <c r="H33" s="32">
        <v>430742.5925737634</v>
      </c>
      <c r="I33" s="33">
        <v>4373416.7616678691</v>
      </c>
      <c r="J33" s="31">
        <v>0.98920779549047788</v>
      </c>
      <c r="K33" s="30">
        <v>50.449883544882418</v>
      </c>
    </row>
    <row r="34" spans="1:11" ht="13.5" customHeight="1" x14ac:dyDescent="0.2">
      <c r="A34" s="9">
        <f t="shared" si="7"/>
        <v>20</v>
      </c>
      <c r="B34" s="8">
        <v>5</v>
      </c>
      <c r="C34" s="7">
        <v>3.7081149126627481E-3</v>
      </c>
      <c r="D34" s="7">
        <v>1.8375508794929506E-2</v>
      </c>
      <c r="E34" s="7">
        <v>0.98162449120507045</v>
      </c>
      <c r="F34" s="32">
        <v>85529.739128733388</v>
      </c>
      <c r="G34" s="32">
        <v>1571.6524735880666</v>
      </c>
      <c r="H34" s="32">
        <v>423841.36160966055</v>
      </c>
      <c r="I34" s="33">
        <v>3942674.1690941057</v>
      </c>
      <c r="J34" s="31">
        <v>0.98397829450097618</v>
      </c>
      <c r="K34" s="30">
        <v>46.097114398535318</v>
      </c>
    </row>
    <row r="35" spans="1:11" ht="13.5" customHeight="1" x14ac:dyDescent="0.2">
      <c r="A35" s="9">
        <f t="shared" si="7"/>
        <v>25</v>
      </c>
      <c r="B35" s="8">
        <v>5</v>
      </c>
      <c r="C35" s="7">
        <v>4.298280066296606E-3</v>
      </c>
      <c r="D35" s="7">
        <v>2.1265895395119628E-2</v>
      </c>
      <c r="E35" s="7">
        <v>0.97873410460488042</v>
      </c>
      <c r="F35" s="32">
        <v>83958.086655145322</v>
      </c>
      <c r="G35" s="32">
        <v>1785.4438883827097</v>
      </c>
      <c r="H35" s="32">
        <v>415385.65678458603</v>
      </c>
      <c r="I35" s="33">
        <v>3518832.8074844452</v>
      </c>
      <c r="J35" s="31">
        <v>0.98004983564378534</v>
      </c>
      <c r="K35" s="30">
        <v>41.911779408908139</v>
      </c>
    </row>
    <row r="36" spans="1:11" ht="13.5" customHeight="1" x14ac:dyDescent="0.2">
      <c r="A36" s="9">
        <f t="shared" si="7"/>
        <v>30</v>
      </c>
      <c r="B36" s="8">
        <v>5</v>
      </c>
      <c r="C36" s="7">
        <v>4.771642693654413E-3</v>
      </c>
      <c r="D36" s="7">
        <v>2.3581231778702378E-2</v>
      </c>
      <c r="E36" s="7">
        <v>0.97641876822129758</v>
      </c>
      <c r="F36" s="32">
        <v>82172.642766762612</v>
      </c>
      <c r="G36" s="32">
        <v>1937.7321349515405</v>
      </c>
      <c r="H36" s="32">
        <v>406093.30148052383</v>
      </c>
      <c r="I36" s="33">
        <v>3103447.150699859</v>
      </c>
      <c r="J36" s="31">
        <v>0.97762957109305992</v>
      </c>
      <c r="K36" s="30">
        <v>37.767401001190009</v>
      </c>
    </row>
    <row r="37" spans="1:11" ht="13.5" customHeight="1" x14ac:dyDescent="0.2">
      <c r="A37" s="9">
        <f t="shared" si="7"/>
        <v>35</v>
      </c>
      <c r="B37" s="8">
        <v>5</v>
      </c>
      <c r="C37" s="7">
        <v>5.6077133654338016E-3</v>
      </c>
      <c r="D37" s="7">
        <v>2.7661751047915368E-2</v>
      </c>
      <c r="E37" s="7">
        <v>0.97233824895208465</v>
      </c>
      <c r="F37" s="32">
        <v>80234.910631811072</v>
      </c>
      <c r="G37" s="32">
        <v>2219.4381232488959</v>
      </c>
      <c r="H37" s="32">
        <v>395783.08993637457</v>
      </c>
      <c r="I37" s="33">
        <v>2697353.8492193352</v>
      </c>
      <c r="J37" s="31">
        <v>0.97461122479351281</v>
      </c>
      <c r="K37" s="30">
        <v>33.618207186609666</v>
      </c>
    </row>
    <row r="38" spans="1:11" ht="13.5" customHeight="1" x14ac:dyDescent="0.2">
      <c r="A38" s="9">
        <f t="shared" si="7"/>
        <v>40</v>
      </c>
      <c r="B38" s="8">
        <v>5</v>
      </c>
      <c r="C38" s="7">
        <v>7.2130055260698238E-3</v>
      </c>
      <c r="D38" s="7">
        <v>3.5452136332107011E-2</v>
      </c>
      <c r="E38" s="7">
        <v>0.96454786366789302</v>
      </c>
      <c r="F38" s="32">
        <v>78015.472508562176</v>
      </c>
      <c r="G38" s="32">
        <v>2765.8151673872926</v>
      </c>
      <c r="H38" s="32">
        <v>383448.36384650774</v>
      </c>
      <c r="I38" s="33">
        <v>2301570.7592829606</v>
      </c>
      <c r="J38" s="31">
        <v>0.96883463087862154</v>
      </c>
      <c r="K38" s="30">
        <v>29.50146535394455</v>
      </c>
    </row>
    <row r="39" spans="1:11" ht="13.5" customHeight="1" x14ac:dyDescent="0.2">
      <c r="A39" s="9">
        <f t="shared" si="7"/>
        <v>45</v>
      </c>
      <c r="B39" s="8">
        <v>5</v>
      </c>
      <c r="C39" s="7">
        <v>9.980504831729034E-3</v>
      </c>
      <c r="D39" s="7">
        <v>4.8744770082953852E-2</v>
      </c>
      <c r="E39" s="7">
        <v>0.95125522991704614</v>
      </c>
      <c r="F39" s="32">
        <v>75249.657341174883</v>
      </c>
      <c r="G39" s="32">
        <v>3668.0272459166299</v>
      </c>
      <c r="H39" s="32">
        <v>367519.2094748154</v>
      </c>
      <c r="I39" s="33">
        <v>1918122.3954364527</v>
      </c>
      <c r="J39" s="31">
        <v>0.95845815010944035</v>
      </c>
      <c r="K39" s="30">
        <v>25.490114682381421</v>
      </c>
    </row>
    <row r="40" spans="1:11" ht="13.5" customHeight="1" x14ac:dyDescent="0.2">
      <c r="A40" s="9">
        <f t="shared" si="7"/>
        <v>50</v>
      </c>
      <c r="B40" s="8">
        <v>5</v>
      </c>
      <c r="C40" s="7">
        <v>1.4409102490518822E-2</v>
      </c>
      <c r="D40" s="7">
        <v>6.9659781453148481E-2</v>
      </c>
      <c r="E40" s="7">
        <v>0.93034021854685156</v>
      </c>
      <c r="F40" s="32">
        <v>71581.630095258253</v>
      </c>
      <c r="G40" s="32">
        <v>4986.3607084958057</v>
      </c>
      <c r="H40" s="32">
        <v>346056.30099284998</v>
      </c>
      <c r="I40" s="33">
        <v>1550603.1859616372</v>
      </c>
      <c r="J40" s="31">
        <v>0.94160058051758466</v>
      </c>
      <c r="K40" s="30">
        <v>21.662026750412785</v>
      </c>
    </row>
    <row r="41" spans="1:11" ht="13.5" customHeight="1" x14ac:dyDescent="0.2">
      <c r="A41" s="9">
        <f t="shared" si="7"/>
        <v>55</v>
      </c>
      <c r="B41" s="8">
        <v>5</v>
      </c>
      <c r="C41" s="7">
        <v>2.1217433310432562E-2</v>
      </c>
      <c r="D41" s="7">
        <v>0.10097652595126702</v>
      </c>
      <c r="E41" s="7">
        <v>0.89902347404873295</v>
      </c>
      <c r="F41" s="32">
        <v>66595.269386762448</v>
      </c>
      <c r="G41" s="32">
        <v>6724.5589474640365</v>
      </c>
      <c r="H41" s="32">
        <v>316935.55243355408</v>
      </c>
      <c r="I41" s="33">
        <v>1204546.8849687872</v>
      </c>
      <c r="J41" s="31">
        <v>0.91584967973203424</v>
      </c>
      <c r="K41" s="30">
        <v>18.087574328638762</v>
      </c>
    </row>
    <row r="42" spans="1:11" ht="13.5" customHeight="1" x14ac:dyDescent="0.2">
      <c r="A42" s="9">
        <f t="shared" si="7"/>
        <v>60</v>
      </c>
      <c r="B42" s="8">
        <v>5</v>
      </c>
      <c r="C42" s="7">
        <v>3.1468019260995246E-2</v>
      </c>
      <c r="D42" s="7">
        <v>0.14627281584819221</v>
      </c>
      <c r="E42" s="7">
        <v>0.85372718415180782</v>
      </c>
      <c r="F42" s="32">
        <v>59870.710439298411</v>
      </c>
      <c r="G42" s="32">
        <v>8757.4574027879353</v>
      </c>
      <c r="H42" s="32">
        <v>278297.06503462209</v>
      </c>
      <c r="I42" s="33">
        <v>887611.33253523312</v>
      </c>
      <c r="J42" s="31">
        <v>0.87808724170497532</v>
      </c>
      <c r="K42" s="30">
        <v>14.825468514110295</v>
      </c>
    </row>
    <row r="43" spans="1:11" ht="13.5" customHeight="1" x14ac:dyDescent="0.2">
      <c r="A43" s="9">
        <f t="shared" si="7"/>
        <v>65</v>
      </c>
      <c r="B43" s="8">
        <v>5</v>
      </c>
      <c r="C43" s="7">
        <v>4.6711251323221015E-2</v>
      </c>
      <c r="D43" s="7">
        <v>0.20970208295759238</v>
      </c>
      <c r="E43" s="7">
        <v>0.79029791704240759</v>
      </c>
      <c r="F43" s="32">
        <v>51113.253036510476</v>
      </c>
      <c r="G43" s="32">
        <v>10718.555628494731</v>
      </c>
      <c r="H43" s="32">
        <v>229464.10821510878</v>
      </c>
      <c r="I43" s="33">
        <v>609314.26750061102</v>
      </c>
      <c r="J43" s="31">
        <v>0.82452938620305549</v>
      </c>
      <c r="K43" s="30">
        <v>11.920866532704826</v>
      </c>
    </row>
    <row r="44" spans="1:11" ht="13.5" customHeight="1" x14ac:dyDescent="0.2">
      <c r="A44" s="9">
        <f t="shared" si="7"/>
        <v>70</v>
      </c>
      <c r="B44" s="8">
        <v>5</v>
      </c>
      <c r="C44" s="7">
        <v>6.9112859346951327E-2</v>
      </c>
      <c r="D44" s="7">
        <v>0.29496480503322586</v>
      </c>
      <c r="E44" s="7">
        <v>0.70503519496677414</v>
      </c>
      <c r="F44" s="32">
        <v>40394.697408015745</v>
      </c>
      <c r="G44" s="32">
        <v>11915.014045331518</v>
      </c>
      <c r="H44" s="32">
        <v>172399.37918813812</v>
      </c>
      <c r="I44" s="33">
        <v>379850.15928550222</v>
      </c>
      <c r="J44" s="31">
        <v>0.75131305078232147</v>
      </c>
      <c r="K44" s="30">
        <v>9.4034658917911944</v>
      </c>
    </row>
    <row r="45" spans="1:11" ht="13.5" customHeight="1" x14ac:dyDescent="0.2">
      <c r="A45" s="9">
        <f t="shared" si="7"/>
        <v>75</v>
      </c>
      <c r="B45" s="8">
        <v>5</v>
      </c>
      <c r="C45" s="7">
        <v>0.10159628632155811</v>
      </c>
      <c r="D45" s="7">
        <v>0.40343606563018281</v>
      </c>
      <c r="E45" s="7">
        <v>0.59656393436981725</v>
      </c>
      <c r="F45" s="32">
        <v>28479.683362684227</v>
      </c>
      <c r="G45" s="32">
        <v>11489.7314062347</v>
      </c>
      <c r="H45" s="32">
        <v>113092.04127667655</v>
      </c>
      <c r="I45" s="33">
        <v>207450.7800973641</v>
      </c>
      <c r="J45" s="31">
        <v>0.65598868052337977</v>
      </c>
      <c r="K45" s="30">
        <v>7.2841673643457154</v>
      </c>
    </row>
    <row r="46" spans="1:11" ht="13.5" customHeight="1" x14ac:dyDescent="0.2">
      <c r="A46" s="9">
        <f t="shared" si="7"/>
        <v>80</v>
      </c>
      <c r="B46" s="8">
        <v>5</v>
      </c>
      <c r="C46" s="7">
        <v>0.14789375556143813</v>
      </c>
      <c r="D46" s="7">
        <v>0.53130966910028743</v>
      </c>
      <c r="E46" s="7">
        <v>0.46869033089971257</v>
      </c>
      <c r="F46" s="32">
        <v>16989.951956449528</v>
      </c>
      <c r="G46" s="32">
        <v>9026.9257520109786</v>
      </c>
      <c r="H46" s="32">
        <v>61036.557748788837</v>
      </c>
      <c r="I46" s="33">
        <v>94358.738820687548</v>
      </c>
      <c r="J46" s="31">
        <v>0.53970692419871158</v>
      </c>
      <c r="K46" s="30">
        <v>5.5537966830370102</v>
      </c>
    </row>
    <row r="47" spans="1:11" ht="13.5" customHeight="1" x14ac:dyDescent="0.2">
      <c r="A47" s="9">
        <v>85</v>
      </c>
      <c r="B47" s="8">
        <v>5</v>
      </c>
      <c r="C47" s="7">
        <v>0.21236910129806044</v>
      </c>
      <c r="D47" s="7">
        <v>0.66712554682608927</v>
      </c>
      <c r="E47" s="7">
        <v>0.33287445317391073</v>
      </c>
      <c r="F47" s="32">
        <v>7963.026204438549</v>
      </c>
      <c r="G47" s="32">
        <v>5312.3382110265447</v>
      </c>
      <c r="H47" s="32">
        <v>25014.647510188726</v>
      </c>
      <c r="I47" s="33">
        <v>33322.181071898711</v>
      </c>
      <c r="J47" s="31">
        <v>0.40983057421328939</v>
      </c>
      <c r="K47" s="30">
        <v>4.1846127610788351</v>
      </c>
    </row>
    <row r="48" spans="1:11" ht="13.5" customHeight="1" x14ac:dyDescent="0.2">
      <c r="A48" s="9">
        <v>90</v>
      </c>
      <c r="B48" s="8">
        <v>5</v>
      </c>
      <c r="C48" s="7">
        <v>0.29950883896240937</v>
      </c>
      <c r="D48" s="7">
        <v>0.79278167560318469</v>
      </c>
      <c r="E48" s="7">
        <v>0.20721832439681531</v>
      </c>
      <c r="F48" s="32">
        <v>2650.6879934120038</v>
      </c>
      <c r="G48" s="32">
        <v>2101.4168689184116</v>
      </c>
      <c r="H48" s="32">
        <v>7016.2098594430972</v>
      </c>
      <c r="I48" s="33">
        <v>8307.5335617099827</v>
      </c>
      <c r="J48" s="31">
        <v>0.28048405865344783</v>
      </c>
      <c r="K48" s="30">
        <v>3.1341046484374817</v>
      </c>
    </row>
    <row r="49" spans="1:12" ht="13.5" customHeight="1" x14ac:dyDescent="0.2">
      <c r="A49" s="9">
        <v>95</v>
      </c>
      <c r="B49" s="8">
        <v>5</v>
      </c>
      <c r="C49" s="7">
        <v>0.4130123709292009</v>
      </c>
      <c r="D49" s="7">
        <v>0.89043310916050589</v>
      </c>
      <c r="E49" s="7">
        <v>0.10956689083949411</v>
      </c>
      <c r="F49" s="32">
        <v>549.27112449359242</v>
      </c>
      <c r="G49" s="32">
        <v>489.08919515491681</v>
      </c>
      <c r="H49" s="32">
        <v>1184.1998680440424</v>
      </c>
      <c r="I49" s="33">
        <v>1291.323702266885</v>
      </c>
      <c r="J49" s="31">
        <v>0.16878056554283807</v>
      </c>
      <c r="K49" s="30">
        <v>2.350976857662848</v>
      </c>
    </row>
    <row r="50" spans="1:12" ht="13.5" customHeight="1" x14ac:dyDescent="0.2">
      <c r="A50" s="9" t="s">
        <v>3</v>
      </c>
      <c r="B50" s="34" t="s">
        <v>10</v>
      </c>
      <c r="C50" s="7">
        <v>0.56179775280898869</v>
      </c>
      <c r="D50" s="7">
        <v>1</v>
      </c>
      <c r="E50" s="7">
        <v>0</v>
      </c>
      <c r="F50" s="32">
        <v>60.181929338675616</v>
      </c>
      <c r="G50" s="32">
        <v>60.181929338675616</v>
      </c>
      <c r="H50" s="32">
        <v>107.1238342228426</v>
      </c>
      <c r="I50" s="33">
        <v>107.1238342228426</v>
      </c>
      <c r="J50" s="31">
        <v>8.2956608040872723E-2</v>
      </c>
      <c r="K50" s="30">
        <v>1.78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6.535755437401114E-2</v>
      </c>
      <c r="D52" s="7">
        <v>6.182E-2</v>
      </c>
      <c r="E52" s="7">
        <v>0.93818000000000001</v>
      </c>
      <c r="F52" s="32">
        <v>100000</v>
      </c>
      <c r="G52" s="32">
        <v>6182</v>
      </c>
      <c r="H52" s="32">
        <v>94587.382578963487</v>
      </c>
      <c r="I52" s="33">
        <v>6223999.9999999134</v>
      </c>
      <c r="J52" s="31"/>
      <c r="K52" s="30">
        <v>62.239999999999135</v>
      </c>
      <c r="L52" s="29"/>
    </row>
    <row r="53" spans="1:12" ht="13.5" customHeight="1" x14ac:dyDescent="0.2">
      <c r="A53" s="6">
        <v>1</v>
      </c>
      <c r="B53" s="8">
        <v>4</v>
      </c>
      <c r="C53" s="7">
        <v>6.9016687016820073E-3</v>
      </c>
      <c r="D53" s="7">
        <v>2.7113326376387425E-2</v>
      </c>
      <c r="E53" s="7">
        <v>0.97288667362361259</v>
      </c>
      <c r="F53" s="32">
        <v>93818</v>
      </c>
      <c r="G53" s="32">
        <v>2543.7180539799156</v>
      </c>
      <c r="H53" s="32">
        <v>368565.6562100678</v>
      </c>
      <c r="I53" s="33">
        <v>6129412.61742095</v>
      </c>
      <c r="J53" s="31">
        <v>0.92630607757806249</v>
      </c>
      <c r="K53" s="30">
        <v>65.333013040364861</v>
      </c>
    </row>
    <row r="54" spans="1:12" ht="13.5" customHeight="1" x14ac:dyDescent="0.2">
      <c r="A54" s="6">
        <v>5</v>
      </c>
      <c r="B54" s="8">
        <v>5</v>
      </c>
      <c r="C54" s="7">
        <v>1.8230853317497287E-3</v>
      </c>
      <c r="D54" s="7">
        <v>9.0692356869721703E-3</v>
      </c>
      <c r="E54" s="7">
        <v>0.99093076431302785</v>
      </c>
      <c r="F54" s="32">
        <v>91274.281946020084</v>
      </c>
      <c r="G54" s="32">
        <v>827.78797512760502</v>
      </c>
      <c r="H54" s="32">
        <v>454058.82034777018</v>
      </c>
      <c r="I54" s="33">
        <v>5760846.9612108823</v>
      </c>
      <c r="J54" s="31">
        <v>0.98036454977162835</v>
      </c>
      <c r="K54" s="30">
        <v>63.115774108394156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1.479579988129049E-3</v>
      </c>
      <c r="D55" s="7">
        <v>7.3716474431922314E-3</v>
      </c>
      <c r="E55" s="7">
        <v>0.99262835255680781</v>
      </c>
      <c r="F55" s="32">
        <v>90446.493970892479</v>
      </c>
      <c r="G55" s="32">
        <v>666.73966602623113</v>
      </c>
      <c r="H55" s="32">
        <v>450627.65877857903</v>
      </c>
      <c r="I55" s="33">
        <v>5306788.1408631122</v>
      </c>
      <c r="J55" s="31">
        <v>0.99244335443905007</v>
      </c>
      <c r="K55" s="30">
        <v>58.673232182675257</v>
      </c>
    </row>
    <row r="56" spans="1:12" ht="13.5" customHeight="1" x14ac:dyDescent="0.2">
      <c r="A56" s="9">
        <f t="shared" si="8"/>
        <v>15</v>
      </c>
      <c r="B56" s="8">
        <v>5</v>
      </c>
      <c r="C56" s="7">
        <v>2.0717199629755557E-3</v>
      </c>
      <c r="D56" s="7">
        <v>1.0308176648636144E-2</v>
      </c>
      <c r="E56" s="7">
        <v>0.98969182335136385</v>
      </c>
      <c r="F56" s="32">
        <v>89779.754304866248</v>
      </c>
      <c r="G56" s="32">
        <v>925.4655668457126</v>
      </c>
      <c r="H56" s="32">
        <v>446713.64054265874</v>
      </c>
      <c r="I56" s="33">
        <v>4856160.4820845332</v>
      </c>
      <c r="J56" s="31">
        <v>0.99131429649363023</v>
      </c>
      <c r="K56" s="30">
        <v>54.089705632234271</v>
      </c>
    </row>
    <row r="57" spans="1:12" ht="13.5" customHeight="1" x14ac:dyDescent="0.2">
      <c r="A57" s="9">
        <f t="shared" si="8"/>
        <v>20</v>
      </c>
      <c r="B57" s="8">
        <v>5</v>
      </c>
      <c r="C57" s="7">
        <v>2.7986988198343242E-3</v>
      </c>
      <c r="D57" s="7">
        <v>1.3899782964436714E-2</v>
      </c>
      <c r="E57" s="7">
        <v>0.98610021703556328</v>
      </c>
      <c r="F57" s="32">
        <v>88854.288738020536</v>
      </c>
      <c r="G57" s="32">
        <v>1235.0553289178788</v>
      </c>
      <c r="H57" s="32">
        <v>441296.26245063089</v>
      </c>
      <c r="I57" s="33">
        <v>4409446.8415418742</v>
      </c>
      <c r="J57" s="31">
        <v>0.98787281694499651</v>
      </c>
      <c r="K57" s="30">
        <v>49.625593813966155</v>
      </c>
    </row>
    <row r="58" spans="1:12" ht="13.5" customHeight="1" x14ac:dyDescent="0.2">
      <c r="A58" s="9">
        <f t="shared" si="8"/>
        <v>25</v>
      </c>
      <c r="B58" s="8">
        <v>5</v>
      </c>
      <c r="C58" s="7">
        <v>3.4000421779328046E-3</v>
      </c>
      <c r="D58" s="7">
        <v>1.6860158637621633E-2</v>
      </c>
      <c r="E58" s="7">
        <v>0.98313984136237842</v>
      </c>
      <c r="F58" s="32">
        <v>87619.233409102657</v>
      </c>
      <c r="G58" s="32">
        <v>1477.274174984268</v>
      </c>
      <c r="H58" s="32">
        <v>434487.01447651972</v>
      </c>
      <c r="I58" s="33">
        <v>3968150.579091243</v>
      </c>
      <c r="J58" s="31">
        <v>0.98456989430117159</v>
      </c>
      <c r="K58" s="30">
        <v>45.288579056193804</v>
      </c>
    </row>
    <row r="59" spans="1:12" ht="13.5" customHeight="1" x14ac:dyDescent="0.2">
      <c r="A59" s="9">
        <f t="shared" si="8"/>
        <v>30</v>
      </c>
      <c r="B59" s="8">
        <v>5</v>
      </c>
      <c r="C59" s="7">
        <v>3.9154018720687234E-3</v>
      </c>
      <c r="D59" s="7">
        <v>1.939057717714034E-2</v>
      </c>
      <c r="E59" s="7">
        <v>0.98060942282285968</v>
      </c>
      <c r="F59" s="32">
        <v>86141.959234118389</v>
      </c>
      <c r="G59" s="32">
        <v>1670.3423087192496</v>
      </c>
      <c r="H59" s="32">
        <v>426608.13967397821</v>
      </c>
      <c r="I59" s="33">
        <v>3533663.5646147234</v>
      </c>
      <c r="J59" s="31">
        <v>0.98186625942772032</v>
      </c>
      <c r="K59" s="30">
        <v>41.021397656058184</v>
      </c>
    </row>
    <row r="60" spans="1:12" ht="13.5" customHeight="1" x14ac:dyDescent="0.2">
      <c r="A60" s="9">
        <f t="shared" si="8"/>
        <v>35</v>
      </c>
      <c r="B60" s="8">
        <v>5</v>
      </c>
      <c r="C60" s="7">
        <v>4.5089337346274775E-3</v>
      </c>
      <c r="D60" s="7">
        <v>2.2298580025049072E-2</v>
      </c>
      <c r="E60" s="7">
        <v>0.97770141997495097</v>
      </c>
      <c r="F60" s="32">
        <v>84471.616925399139</v>
      </c>
      <c r="G60" s="32">
        <v>1883.5971098563023</v>
      </c>
      <c r="H60" s="32">
        <v>417747.79154343077</v>
      </c>
      <c r="I60" s="33">
        <v>3107055.4249407453</v>
      </c>
      <c r="J60" s="31">
        <v>0.97923071009072005</v>
      </c>
      <c r="K60" s="30">
        <v>36.782241633716239</v>
      </c>
    </row>
    <row r="61" spans="1:12" ht="13.5" customHeight="1" x14ac:dyDescent="0.2">
      <c r="A61" s="9">
        <f t="shared" si="8"/>
        <v>40</v>
      </c>
      <c r="B61" s="8">
        <v>5</v>
      </c>
      <c r="C61" s="7">
        <v>5.4193991827252647E-3</v>
      </c>
      <c r="D61" s="7">
        <v>2.6745524455738471E-2</v>
      </c>
      <c r="E61" s="7">
        <v>0.97325447554426148</v>
      </c>
      <c r="F61" s="32">
        <v>82588.019815542837</v>
      </c>
      <c r="G61" s="32">
        <v>2208.8599037276144</v>
      </c>
      <c r="H61" s="32">
        <v>407583.90907400189</v>
      </c>
      <c r="I61" s="33">
        <v>2689307.6333973147</v>
      </c>
      <c r="J61" s="31">
        <v>0.97566981160600053</v>
      </c>
      <c r="K61" s="30">
        <v>32.562926673914447</v>
      </c>
    </row>
    <row r="62" spans="1:12" ht="13.5" customHeight="1" x14ac:dyDescent="0.2">
      <c r="A62" s="9">
        <f t="shared" si="8"/>
        <v>45</v>
      </c>
      <c r="B62" s="8">
        <v>5</v>
      </c>
      <c r="C62" s="7">
        <v>6.9846912575548207E-3</v>
      </c>
      <c r="D62" s="7">
        <v>3.4348095020357954E-2</v>
      </c>
      <c r="E62" s="7">
        <v>0.96565190497964204</v>
      </c>
      <c r="F62" s="32">
        <v>80379.159911815223</v>
      </c>
      <c r="G62" s="32">
        <v>2760.8710223075759</v>
      </c>
      <c r="H62" s="32">
        <v>395274.59704412089</v>
      </c>
      <c r="I62" s="33">
        <v>2281723.7243233128</v>
      </c>
      <c r="J62" s="31">
        <v>0.96979931799111807</v>
      </c>
      <c r="K62" s="30">
        <v>28.387006368648471</v>
      </c>
    </row>
    <row r="63" spans="1:12" ht="13.5" customHeight="1" x14ac:dyDescent="0.2">
      <c r="A63" s="9">
        <f t="shared" si="8"/>
        <v>50</v>
      </c>
      <c r="B63" s="8">
        <v>5</v>
      </c>
      <c r="C63" s="7">
        <v>9.683235908875331E-3</v>
      </c>
      <c r="D63" s="7">
        <v>4.7327419918206819E-2</v>
      </c>
      <c r="E63" s="7">
        <v>0.95267258008179323</v>
      </c>
      <c r="F63" s="32">
        <v>77618.288889507647</v>
      </c>
      <c r="G63" s="32">
        <v>3673.4733516064152</v>
      </c>
      <c r="H63" s="32">
        <v>379364.23176878633</v>
      </c>
      <c r="I63" s="33">
        <v>1886449.1272791917</v>
      </c>
      <c r="J63" s="31">
        <v>0.95974857632058086</v>
      </c>
      <c r="K63" s="30">
        <v>24.304183386013808</v>
      </c>
    </row>
    <row r="64" spans="1:12" ht="13.5" customHeight="1" x14ac:dyDescent="0.2">
      <c r="A64" s="9">
        <f t="shared" si="8"/>
        <v>55</v>
      </c>
      <c r="B64" s="8">
        <v>5</v>
      </c>
      <c r="C64" s="7">
        <v>1.4268791021328898E-2</v>
      </c>
      <c r="D64" s="7">
        <v>6.9015775302532972E-2</v>
      </c>
      <c r="E64" s="7">
        <v>0.930984224697467</v>
      </c>
      <c r="F64" s="32">
        <v>73944.815537901231</v>
      </c>
      <c r="G64" s="32">
        <v>5103.3587739510403</v>
      </c>
      <c r="H64" s="32">
        <v>357658.80699511064</v>
      </c>
      <c r="I64" s="33">
        <v>1507084.8955104053</v>
      </c>
      <c r="J64" s="31">
        <v>0.9427847357341147</v>
      </c>
      <c r="K64" s="30">
        <v>20.381211103812035</v>
      </c>
    </row>
    <row r="65" spans="1:11" ht="13.5" customHeight="1" x14ac:dyDescent="0.2">
      <c r="A65" s="9">
        <f t="shared" si="8"/>
        <v>60</v>
      </c>
      <c r="B65" s="8">
        <v>5</v>
      </c>
      <c r="C65" s="7">
        <v>2.1898087450537618E-2</v>
      </c>
      <c r="D65" s="7">
        <v>0.10409583389907245</v>
      </c>
      <c r="E65" s="7">
        <v>0.89590416610092749</v>
      </c>
      <c r="F65" s="32">
        <v>68841.456763950191</v>
      </c>
      <c r="G65" s="32">
        <v>7166.1088486703375</v>
      </c>
      <c r="H65" s="32">
        <v>327248.16104862175</v>
      </c>
      <c r="I65" s="33">
        <v>1149426.0885152947</v>
      </c>
      <c r="J65" s="31">
        <v>0.91497302638236278</v>
      </c>
      <c r="K65" s="30">
        <v>16.696713616281404</v>
      </c>
    </row>
    <row r="66" spans="1:11" ht="13.5" customHeight="1" x14ac:dyDescent="0.2">
      <c r="A66" s="9">
        <f t="shared" si="8"/>
        <v>65</v>
      </c>
      <c r="B66" s="8">
        <v>5</v>
      </c>
      <c r="C66" s="7">
        <v>3.4399235330416791E-2</v>
      </c>
      <c r="D66" s="7">
        <v>0.15895569447389774</v>
      </c>
      <c r="E66" s="7">
        <v>0.84104430552610232</v>
      </c>
      <c r="F66" s="32">
        <v>61675.347915279854</v>
      </c>
      <c r="G66" s="32">
        <v>9803.6477597925696</v>
      </c>
      <c r="H66" s="32">
        <v>284996.09557087749</v>
      </c>
      <c r="I66" s="33">
        <v>822177.92746667285</v>
      </c>
      <c r="J66" s="31">
        <v>0.87088677491004585</v>
      </c>
      <c r="K66" s="30">
        <v>13.330738378582881</v>
      </c>
    </row>
    <row r="67" spans="1:11" ht="13.5" customHeight="1" x14ac:dyDescent="0.2">
      <c r="A67" s="9">
        <f t="shared" si="8"/>
        <v>70</v>
      </c>
      <c r="B67" s="8">
        <v>5</v>
      </c>
      <c r="C67" s="7">
        <v>5.4567842640355212E-2</v>
      </c>
      <c r="D67" s="7">
        <v>0.24097639740824475</v>
      </c>
      <c r="E67" s="7">
        <v>0.75902360259175528</v>
      </c>
      <c r="F67" s="32">
        <v>51871.700155487284</v>
      </c>
      <c r="G67" s="32">
        <v>12499.855430910015</v>
      </c>
      <c r="H67" s="32">
        <v>229069.99481899705</v>
      </c>
      <c r="I67" s="33">
        <v>537181.83189579542</v>
      </c>
      <c r="J67" s="31">
        <v>0.80376537917175839</v>
      </c>
      <c r="K67" s="30">
        <v>10.355971180539168</v>
      </c>
    </row>
    <row r="68" spans="1:11" ht="13.5" customHeight="1" x14ac:dyDescent="0.2">
      <c r="A68" s="9">
        <f t="shared" si="8"/>
        <v>75</v>
      </c>
      <c r="B68" s="8">
        <v>5</v>
      </c>
      <c r="C68" s="7">
        <v>8.6538766301908959E-2</v>
      </c>
      <c r="D68" s="7">
        <v>0.35601166232681652</v>
      </c>
      <c r="E68" s="7">
        <v>0.64398833767318342</v>
      </c>
      <c r="F68" s="32">
        <v>39371.84472457727</v>
      </c>
      <c r="G68" s="32">
        <v>14016.835889270056</v>
      </c>
      <c r="H68" s="32">
        <v>161971.75541386078</v>
      </c>
      <c r="I68" s="33">
        <v>308111.83707679843</v>
      </c>
      <c r="J68" s="31">
        <v>0.70708411872905963</v>
      </c>
      <c r="K68" s="30">
        <v>7.8256896325831624</v>
      </c>
    </row>
    <row r="69" spans="1:11" ht="13.5" customHeight="1" x14ac:dyDescent="0.2">
      <c r="A69" s="9">
        <f t="shared" si="8"/>
        <v>80</v>
      </c>
      <c r="B69" s="8">
        <v>5</v>
      </c>
      <c r="C69" s="7">
        <v>0.13602681058617994</v>
      </c>
      <c r="D69" s="7">
        <v>0.50272404047005825</v>
      </c>
      <c r="E69" s="7">
        <v>0.49727595952994175</v>
      </c>
      <c r="F69" s="32">
        <v>25355.008835307213</v>
      </c>
      <c r="G69" s="32">
        <v>12746.572487839669</v>
      </c>
      <c r="H69" s="32">
        <v>93706.324752531509</v>
      </c>
      <c r="I69" s="33">
        <v>146140.08166293762</v>
      </c>
      <c r="J69" s="31">
        <v>0.5785349705761883</v>
      </c>
      <c r="K69" s="30">
        <v>5.7637558958147732</v>
      </c>
    </row>
    <row r="70" spans="1:11" ht="13.5" customHeight="1" x14ac:dyDescent="0.2">
      <c r="A70" s="9">
        <v>85</v>
      </c>
      <c r="B70" s="8">
        <v>5</v>
      </c>
      <c r="C70" s="7">
        <v>0.21018048915263546</v>
      </c>
      <c r="D70" s="7">
        <v>0.66560429050840664</v>
      </c>
      <c r="E70" s="7">
        <v>0.33439570949159336</v>
      </c>
      <c r="F70" s="32">
        <v>12608.436347467545</v>
      </c>
      <c r="G70" s="32">
        <v>8392.2293294765404</v>
      </c>
      <c r="H70" s="32">
        <v>39928.679219040205</v>
      </c>
      <c r="I70" s="33">
        <v>52433.756910406111</v>
      </c>
      <c r="J70" s="31">
        <v>0.42610442064063042</v>
      </c>
      <c r="K70" s="30">
        <v>4.1586248655597684</v>
      </c>
    </row>
    <row r="71" spans="1:11" ht="13.5" customHeight="1" x14ac:dyDescent="0.2">
      <c r="A71" s="9">
        <v>90</v>
      </c>
      <c r="B71" s="8">
        <v>5</v>
      </c>
      <c r="C71" s="7">
        <v>0.31654081944427231</v>
      </c>
      <c r="D71" s="7">
        <v>0.81438434361791623</v>
      </c>
      <c r="E71" s="7">
        <v>0.18561565638208377</v>
      </c>
      <c r="F71" s="32">
        <v>4216.2070179910042</v>
      </c>
      <c r="G71" s="32">
        <v>3433.6129849038557</v>
      </c>
      <c r="H71" s="32">
        <v>10847.299223310283</v>
      </c>
      <c r="I71" s="33">
        <v>12505.077691365907</v>
      </c>
      <c r="J71" s="31">
        <v>0.27166686791226718</v>
      </c>
      <c r="K71" s="30">
        <v>2.9659543845938798</v>
      </c>
    </row>
    <row r="72" spans="1:11" ht="13.5" customHeight="1" x14ac:dyDescent="0.2">
      <c r="A72" s="9">
        <v>95</v>
      </c>
      <c r="B72" s="8">
        <v>5</v>
      </c>
      <c r="C72" s="7">
        <v>0.46105085067265605</v>
      </c>
      <c r="D72" s="7">
        <v>0.9194763989594934</v>
      </c>
      <c r="E72" s="7">
        <v>8.0523601040506598E-2</v>
      </c>
      <c r="F72" s="32">
        <v>782.59403308714855</v>
      </c>
      <c r="G72" s="32">
        <v>719.57674339015796</v>
      </c>
      <c r="H72" s="32">
        <v>1560.731841922257</v>
      </c>
      <c r="I72" s="33">
        <v>1657.7784680556224</v>
      </c>
      <c r="J72" s="31">
        <v>0.14388206776561721</v>
      </c>
      <c r="K72" s="30">
        <v>2.1183121745971896</v>
      </c>
    </row>
    <row r="73" spans="1:11" ht="13.5" customHeight="1" x14ac:dyDescent="0.2">
      <c r="A73" s="9" t="s">
        <v>3</v>
      </c>
      <c r="B73" s="34" t="s">
        <v>10</v>
      </c>
      <c r="C73" s="7">
        <v>0.64935064935064934</v>
      </c>
      <c r="D73" s="7">
        <v>1</v>
      </c>
      <c r="E73" s="7">
        <v>0</v>
      </c>
      <c r="F73" s="32">
        <v>63.017289696990559</v>
      </c>
      <c r="G73" s="32">
        <v>63.017289696990559</v>
      </c>
      <c r="H73" s="32">
        <v>97.046626133365464</v>
      </c>
      <c r="I73" s="33">
        <v>97.046626133365464</v>
      </c>
      <c r="J73" s="31">
        <v>5.8540165651439331E-2</v>
      </c>
      <c r="K73" s="30">
        <v>1.54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0.12445528614744189</v>
      </c>
      <c r="E75" s="40" t="s">
        <v>6</v>
      </c>
      <c r="F75" s="17" t="s">
        <v>8</v>
      </c>
      <c r="G75" s="18">
        <f>+(H29-F30)/G29</f>
        <v>0.12445528614744177</v>
      </c>
      <c r="H75" s="40" t="s">
        <v>7</v>
      </c>
      <c r="I75" s="15" t="s">
        <v>8</v>
      </c>
      <c r="J75" s="16">
        <f>(H52-F53)/G52</f>
        <v>0.12445528614744203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1.3602185562975992</v>
      </c>
      <c r="E76" s="41"/>
      <c r="F76" s="20" t="s">
        <v>9</v>
      </c>
      <c r="G76" s="18">
        <f>+(H30-4*F31)/G30</f>
        <v>1.3570302122571054</v>
      </c>
      <c r="H76" s="41"/>
      <c r="I76" s="19" t="s">
        <v>9</v>
      </c>
      <c r="J76" s="16">
        <f>(H53-4*F54)/G53</f>
        <v>1.3635663829018243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B29" sqref="B29:K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L3" s="37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  <c r="L4" s="37"/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5.8787312617485793E-2</v>
      </c>
      <c r="D6" s="7">
        <f t="shared" si="0"/>
        <v>5.5859705999999995E-2</v>
      </c>
      <c r="E6" s="7">
        <f t="shared" si="0"/>
        <v>0.94414029399999999</v>
      </c>
      <c r="F6" s="32">
        <f t="shared" si="0"/>
        <v>100000</v>
      </c>
      <c r="G6" s="32">
        <f t="shared" si="0"/>
        <v>5585.9705999999996</v>
      </c>
      <c r="H6" s="32">
        <f t="shared" si="0"/>
        <v>95109.232969434204</v>
      </c>
      <c r="I6" s="33">
        <f t="shared" si="0"/>
        <v>6357595.4999884386</v>
      </c>
      <c r="J6" s="31"/>
      <c r="K6" s="30">
        <f t="shared" ref="K6:K27" si="1">+K29*0.5122+K52*0.4878</f>
        <v>63.575954999884388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5.0310503470439877E-3</v>
      </c>
      <c r="D7" s="7">
        <f t="shared" si="0"/>
        <v>1.9860842458904647E-2</v>
      </c>
      <c r="E7" s="7">
        <f t="shared" si="0"/>
        <v>0.98013915754109537</v>
      </c>
      <c r="F7" s="32">
        <f t="shared" si="0"/>
        <v>94414.029399999999</v>
      </c>
      <c r="G7" s="32">
        <f t="shared" si="0"/>
        <v>1873.8017866041528</v>
      </c>
      <c r="H7" s="32">
        <f t="shared" si="0"/>
        <v>372758.60128245666</v>
      </c>
      <c r="I7" s="33">
        <f t="shared" si="0"/>
        <v>6262486.2670190055</v>
      </c>
      <c r="J7" s="31">
        <f t="shared" ref="J7:J27" si="2">+J30*0.5122+J53*0.4878</f>
        <v>0.93573566850378176</v>
      </c>
      <c r="K7" s="30">
        <f t="shared" si="1"/>
        <v>66.316686897857224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1.4393213479634323E-3</v>
      </c>
      <c r="D8" s="7">
        <f t="shared" si="0"/>
        <v>7.1676105461966032E-3</v>
      </c>
      <c r="E8" s="7">
        <f t="shared" si="0"/>
        <v>0.99283238945380337</v>
      </c>
      <c r="F8" s="32">
        <f t="shared" si="0"/>
        <v>92540.227613395851</v>
      </c>
      <c r="G8" s="32">
        <f t="shared" si="0"/>
        <v>662.61326740909271</v>
      </c>
      <c r="H8" s="32">
        <f t="shared" si="0"/>
        <v>460859.6710270975</v>
      </c>
      <c r="I8" s="33">
        <f t="shared" si="0"/>
        <v>5889727.6657365486</v>
      </c>
      <c r="J8" s="31">
        <f t="shared" si="2"/>
        <v>0.98500809714336923</v>
      </c>
      <c r="K8" s="30">
        <f t="shared" si="1"/>
        <v>63.629373387072029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1.162213875907521E-3</v>
      </c>
      <c r="D9" s="7">
        <f t="shared" si="0"/>
        <v>5.7947811812034304E-3</v>
      </c>
      <c r="E9" s="7">
        <f t="shared" si="0"/>
        <v>0.99420521881879664</v>
      </c>
      <c r="F9" s="32">
        <f t="shared" si="0"/>
        <v>91877.61434598676</v>
      </c>
      <c r="G9" s="32">
        <f t="shared" si="0"/>
        <v>531.91605638817668</v>
      </c>
      <c r="H9" s="32">
        <f t="shared" si="0"/>
        <v>458111.65012709249</v>
      </c>
      <c r="I9" s="33">
        <f t="shared" si="0"/>
        <v>5428867.9947094508</v>
      </c>
      <c r="J9" s="31">
        <f t="shared" si="2"/>
        <v>0.99403132882762046</v>
      </c>
      <c r="K9" s="30">
        <f t="shared" si="1"/>
        <v>59.071487669064439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1.7599449520024854E-3</v>
      </c>
      <c r="D10" s="7">
        <f t="shared" si="0"/>
        <v>8.7632190672507458E-3</v>
      </c>
      <c r="E10" s="7">
        <f t="shared" si="0"/>
        <v>0.99123678093274925</v>
      </c>
      <c r="F10" s="32">
        <f t="shared" si="0"/>
        <v>91345.698289598571</v>
      </c>
      <c r="G10" s="32">
        <f t="shared" si="0"/>
        <v>799.28509912309119</v>
      </c>
      <c r="H10" s="32">
        <f t="shared" si="0"/>
        <v>454869.22898018459</v>
      </c>
      <c r="I10" s="33">
        <f t="shared" si="0"/>
        <v>4970756.3445823584</v>
      </c>
      <c r="J10" s="31">
        <f t="shared" si="2"/>
        <v>0.99291372424213808</v>
      </c>
      <c r="K10" s="30">
        <f t="shared" si="1"/>
        <v>54.399818283549926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2.4477727266410945E-3</v>
      </c>
      <c r="D11" s="7">
        <f t="shared" si="0"/>
        <v>1.2165405902226017E-2</v>
      </c>
      <c r="E11" s="7">
        <f t="shared" si="0"/>
        <v>0.98783459409777397</v>
      </c>
      <c r="F11" s="32">
        <f t="shared" si="0"/>
        <v>90546.41319047549</v>
      </c>
      <c r="G11" s="32">
        <f t="shared" si="0"/>
        <v>1099.6603246896052</v>
      </c>
      <c r="H11" s="32">
        <f t="shared" si="0"/>
        <v>450074.07920269168</v>
      </c>
      <c r="I11" s="33">
        <f t="shared" si="0"/>
        <v>4515887.1156021729</v>
      </c>
      <c r="J11" s="31">
        <f t="shared" si="2"/>
        <v>0.98944066418279653</v>
      </c>
      <c r="K11" s="30">
        <f t="shared" si="1"/>
        <v>49.855274636902678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2.8606032874596591E-3</v>
      </c>
      <c r="D12" s="7">
        <f t="shared" si="0"/>
        <v>1.4202092665342506E-2</v>
      </c>
      <c r="E12" s="7">
        <f t="shared" si="0"/>
        <v>0.98579790733465766</v>
      </c>
      <c r="F12" s="32">
        <f t="shared" si="0"/>
        <v>89446.752865785878</v>
      </c>
      <c r="G12" s="32">
        <f t="shared" si="0"/>
        <v>1268.6551485789116</v>
      </c>
      <c r="H12" s="32">
        <f t="shared" si="0"/>
        <v>444113.36830257642</v>
      </c>
      <c r="I12" s="33">
        <f t="shared" si="0"/>
        <v>4065813.0363994814</v>
      </c>
      <c r="J12" s="31">
        <f t="shared" si="2"/>
        <v>0.98673576764690352</v>
      </c>
      <c r="K12" s="30">
        <f t="shared" si="1"/>
        <v>45.434939129104421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3.2239535074449913E-3</v>
      </c>
      <c r="D13" s="7">
        <f t="shared" si="0"/>
        <v>1.5992787105286087E-2</v>
      </c>
      <c r="E13" s="7">
        <f t="shared" si="0"/>
        <v>0.98400721289471393</v>
      </c>
      <c r="F13" s="32">
        <f t="shared" si="0"/>
        <v>88178.097717206969</v>
      </c>
      <c r="G13" s="32">
        <f t="shared" si="0"/>
        <v>1408.8038819934231</v>
      </c>
      <c r="H13" s="32">
        <f t="shared" si="0"/>
        <v>437436.252440418</v>
      </c>
      <c r="I13" s="33">
        <f t="shared" si="0"/>
        <v>3621699.6680969051</v>
      </c>
      <c r="J13" s="31">
        <f t="shared" si="2"/>
        <v>0.9849484268604487</v>
      </c>
      <c r="K13" s="30">
        <f t="shared" si="1"/>
        <v>41.050972877553221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3.8446183238334498E-3</v>
      </c>
      <c r="D14" s="7">
        <f t="shared" si="0"/>
        <v>1.9044686582884208E-2</v>
      </c>
      <c r="E14" s="7">
        <f t="shared" si="0"/>
        <v>0.98095531341711584</v>
      </c>
      <c r="F14" s="32">
        <f t="shared" si="0"/>
        <v>86769.293835213553</v>
      </c>
      <c r="G14" s="32">
        <f t="shared" si="0"/>
        <v>1650.3103635033403</v>
      </c>
      <c r="H14" s="32">
        <f t="shared" si="0"/>
        <v>429849.69190737221</v>
      </c>
      <c r="I14" s="33">
        <f t="shared" si="0"/>
        <v>3184263.4156564875</v>
      </c>
      <c r="J14" s="31">
        <f t="shared" si="2"/>
        <v>0.9826375253908366</v>
      </c>
      <c r="K14" s="30">
        <f t="shared" si="1"/>
        <v>36.675261290938387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4.9838199785491415E-3</v>
      </c>
      <c r="D15" s="7">
        <f t="shared" si="0"/>
        <v>2.4621600130810321E-2</v>
      </c>
      <c r="E15" s="7">
        <f t="shared" si="0"/>
        <v>0.97537839986918973</v>
      </c>
      <c r="F15" s="32">
        <f t="shared" si="0"/>
        <v>85118.983471710206</v>
      </c>
      <c r="G15" s="32">
        <f t="shared" si="0"/>
        <v>2091.2050128988531</v>
      </c>
      <c r="H15" s="32">
        <f t="shared" si="0"/>
        <v>420594.98539885331</v>
      </c>
      <c r="I15" s="33">
        <f t="shared" si="0"/>
        <v>2754413.7237491151</v>
      </c>
      <c r="J15" s="31">
        <f t="shared" si="2"/>
        <v>0.97843265028176785</v>
      </c>
      <c r="K15" s="30">
        <f t="shared" si="1"/>
        <v>32.335079121237285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6.9483836119340241E-3</v>
      </c>
      <c r="D16" s="7">
        <f t="shared" si="4"/>
        <v>3.416539024113794E-2</v>
      </c>
      <c r="E16" s="7">
        <f t="shared" si="4"/>
        <v>0.96583460975886204</v>
      </c>
      <c r="F16" s="32">
        <f t="shared" si="4"/>
        <v>83027.778458811357</v>
      </c>
      <c r="G16" s="32">
        <f t="shared" si="4"/>
        <v>2827.2993087577402</v>
      </c>
      <c r="H16" s="32">
        <f t="shared" si="4"/>
        <v>408437.13447168283</v>
      </c>
      <c r="I16" s="33">
        <f t="shared" si="4"/>
        <v>2333818.7383502619</v>
      </c>
      <c r="J16" s="31">
        <f t="shared" si="2"/>
        <v>0.97101450864598238</v>
      </c>
      <c r="K16" s="30">
        <f t="shared" si="1"/>
        <v>28.081424291777079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1.0186961905070069E-2</v>
      </c>
      <c r="D17" s="7">
        <f t="shared" si="4"/>
        <v>4.9702118896123366E-2</v>
      </c>
      <c r="E17" s="7">
        <f t="shared" si="4"/>
        <v>0.9502978811038767</v>
      </c>
      <c r="F17" s="32">
        <f t="shared" si="4"/>
        <v>80200.479150053608</v>
      </c>
      <c r="G17" s="32">
        <f t="shared" si="4"/>
        <v>3967.6610818676809</v>
      </c>
      <c r="H17" s="32">
        <f t="shared" si="4"/>
        <v>391634.79040541954</v>
      </c>
      <c r="I17" s="33">
        <f t="shared" si="4"/>
        <v>1925381.6038785791</v>
      </c>
      <c r="J17" s="31">
        <f t="shared" si="2"/>
        <v>0.95869870631915666</v>
      </c>
      <c r="K17" s="30">
        <f t="shared" si="1"/>
        <v>23.974997685458735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1.5397483807840277E-2</v>
      </c>
      <c r="D18" s="7">
        <f t="shared" si="4"/>
        <v>7.4203914155518885E-2</v>
      </c>
      <c r="E18" s="7">
        <f t="shared" si="4"/>
        <v>0.92579608584448114</v>
      </c>
      <c r="F18" s="32">
        <f t="shared" si="4"/>
        <v>76232.818068185938</v>
      </c>
      <c r="G18" s="32">
        <f t="shared" si="4"/>
        <v>5622.097526322681</v>
      </c>
      <c r="H18" s="32">
        <f t="shared" si="4"/>
        <v>367883.68819338013</v>
      </c>
      <c r="I18" s="33">
        <f t="shared" si="4"/>
        <v>1533746.8134731594</v>
      </c>
      <c r="J18" s="31">
        <f t="shared" si="2"/>
        <v>0.9390275248252089</v>
      </c>
      <c r="K18" s="30">
        <f t="shared" si="1"/>
        <v>20.08115333750688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2.3653833018973947E-2</v>
      </c>
      <c r="D19" s="7">
        <f t="shared" si="4"/>
        <v>0.1118228271659307</v>
      </c>
      <c r="E19" s="7">
        <f t="shared" si="4"/>
        <v>0.88817717283406927</v>
      </c>
      <c r="F19" s="32">
        <f t="shared" si="4"/>
        <v>70610.720541863251</v>
      </c>
      <c r="G19" s="32">
        <f t="shared" si="4"/>
        <v>7835.3767921009558</v>
      </c>
      <c r="H19" s="32">
        <f t="shared" si="4"/>
        <v>334455.10322787456</v>
      </c>
      <c r="I19" s="33">
        <f t="shared" si="4"/>
        <v>1165863.1252797791</v>
      </c>
      <c r="J19" s="31">
        <f t="shared" si="2"/>
        <v>0.90850434456649509</v>
      </c>
      <c r="K19" s="30">
        <f t="shared" si="1"/>
        <v>16.466991666637178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3.6607455159895975E-2</v>
      </c>
      <c r="D20" s="7">
        <f t="shared" si="4"/>
        <v>0.16799949684023663</v>
      </c>
      <c r="E20" s="7">
        <f t="shared" si="4"/>
        <v>0.83200050315976348</v>
      </c>
      <c r="F20" s="32">
        <f t="shared" si="4"/>
        <v>62775.343749762294</v>
      </c>
      <c r="G20" s="32">
        <f t="shared" si="4"/>
        <v>10452.246875061479</v>
      </c>
      <c r="H20" s="32">
        <f t="shared" si="4"/>
        <v>288821.02628068131</v>
      </c>
      <c r="I20" s="33">
        <f t="shared" si="4"/>
        <v>831408.02205190458</v>
      </c>
      <c r="J20" s="31">
        <f t="shared" si="2"/>
        <v>0.8624200749569233</v>
      </c>
      <c r="K20" s="30">
        <f t="shared" si="1"/>
        <v>13.196010292224777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5.6723421992630134E-2</v>
      </c>
      <c r="D21" s="7">
        <f t="shared" si="4"/>
        <v>0.24877289573066658</v>
      </c>
      <c r="E21" s="7">
        <f t="shared" si="4"/>
        <v>0.75122710426933337</v>
      </c>
      <c r="F21" s="32">
        <f t="shared" si="4"/>
        <v>52323.096874700816</v>
      </c>
      <c r="G21" s="32">
        <f t="shared" si="4"/>
        <v>12894.349023783521</v>
      </c>
      <c r="H21" s="32">
        <f t="shared" si="4"/>
        <v>230195.48102098115</v>
      </c>
      <c r="I21" s="33">
        <f t="shared" si="4"/>
        <v>542586.99577122333</v>
      </c>
      <c r="J21" s="31">
        <f t="shared" si="2"/>
        <v>0.79514596069662669</v>
      </c>
      <c r="K21" s="30">
        <f t="shared" si="1"/>
        <v>10.322163154874643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8.7546690459133825E-2</v>
      </c>
      <c r="D22" s="7">
        <f t="shared" si="4"/>
        <v>0.35863029519180867</v>
      </c>
      <c r="E22" s="7">
        <f t="shared" si="4"/>
        <v>0.64136970480819133</v>
      </c>
      <c r="F22" s="32">
        <f t="shared" si="4"/>
        <v>39428.747850917294</v>
      </c>
      <c r="G22" s="32">
        <f t="shared" si="4"/>
        <v>14019.276726867367</v>
      </c>
      <c r="H22" s="32">
        <f t="shared" si="4"/>
        <v>162101.26168637461</v>
      </c>
      <c r="I22" s="33">
        <f t="shared" si="4"/>
        <v>312391.51475024218</v>
      </c>
      <c r="J22" s="31">
        <f t="shared" si="2"/>
        <v>0.70150936121821172</v>
      </c>
      <c r="K22" s="30">
        <f t="shared" si="1"/>
        <v>7.8817556751114051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0.13389883832154964</v>
      </c>
      <c r="D23" s="7">
        <f t="shared" si="4"/>
        <v>0.49621859951442976</v>
      </c>
      <c r="E23" s="7">
        <f t="shared" si="4"/>
        <v>0.5037814004855703</v>
      </c>
      <c r="F23" s="32">
        <f t="shared" si="4"/>
        <v>25409.471124049931</v>
      </c>
      <c r="G23" s="32">
        <f t="shared" si="4"/>
        <v>12530.832519366671</v>
      </c>
      <c r="H23" s="32">
        <f t="shared" si="4"/>
        <v>94508.153586139175</v>
      </c>
      <c r="I23" s="33">
        <f t="shared" si="4"/>
        <v>150290.2530638676</v>
      </c>
      <c r="J23" s="31">
        <f t="shared" si="2"/>
        <v>0.57991117873275422</v>
      </c>
      <c r="K23" s="30">
        <f t="shared" si="1"/>
        <v>5.8862367894435472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0.20173567540699888</v>
      </c>
      <c r="D24" s="7">
        <f t="shared" si="4"/>
        <v>0.64895679921526006</v>
      </c>
      <c r="E24" s="7">
        <f t="shared" si="4"/>
        <v>0.35104320078473994</v>
      </c>
      <c r="F24" s="32">
        <f t="shared" si="4"/>
        <v>12878.638604683256</v>
      </c>
      <c r="G24" s="32">
        <f t="shared" si="4"/>
        <v>8335.0373904603875</v>
      </c>
      <c r="H24" s="32">
        <f t="shared" si="4"/>
        <v>41539.134488168434</v>
      </c>
      <c r="I24" s="33">
        <f t="shared" si="4"/>
        <v>55782.099477728421</v>
      </c>
      <c r="J24" s="31">
        <f t="shared" si="2"/>
        <v>0.43699320582447465</v>
      </c>
      <c r="K24" s="30">
        <f t="shared" si="1"/>
        <v>4.3189944924458752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0.29737536430331246</v>
      </c>
      <c r="D25" s="7">
        <f t="shared" si="4"/>
        <v>0.79216647055535405</v>
      </c>
      <c r="E25" s="7">
        <f t="shared" si="4"/>
        <v>0.20783352944464595</v>
      </c>
      <c r="F25" s="32">
        <f t="shared" si="4"/>
        <v>4543.6012142228683</v>
      </c>
      <c r="G25" s="32">
        <f t="shared" si="4"/>
        <v>3600.72488761559</v>
      </c>
      <c r="H25" s="32">
        <f t="shared" si="4"/>
        <v>12105.939941688681</v>
      </c>
      <c r="I25" s="33">
        <f t="shared" si="4"/>
        <v>14242.964989559987</v>
      </c>
      <c r="J25" s="31">
        <f t="shared" si="2"/>
        <v>0.29056736429787577</v>
      </c>
      <c r="K25" s="30">
        <f t="shared" si="1"/>
        <v>3.1371127244483725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0.42595640832554937</v>
      </c>
      <c r="D26" s="7">
        <f t="shared" si="5"/>
        <v>0.89976341288800632</v>
      </c>
      <c r="E26" s="7">
        <f t="shared" si="5"/>
        <v>0.10023658711199362</v>
      </c>
      <c r="F26" s="32">
        <f t="shared" si="5"/>
        <v>942.87632660727877</v>
      </c>
      <c r="G26" s="32">
        <f t="shared" si="5"/>
        <v>849.75608978440209</v>
      </c>
      <c r="H26" s="32">
        <f t="shared" si="5"/>
        <v>1985.5958234154336</v>
      </c>
      <c r="I26" s="33">
        <f t="shared" si="5"/>
        <v>2137.025047871306</v>
      </c>
      <c r="J26" s="31">
        <f t="shared" si="2"/>
        <v>0.16488466172695945</v>
      </c>
      <c r="K26" s="30">
        <f t="shared" si="1"/>
        <v>2.276765001775094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0.61342921686746987</v>
      </c>
      <c r="D27" s="7">
        <f t="shared" si="6"/>
        <v>1</v>
      </c>
      <c r="E27" s="7">
        <f t="shared" si="6"/>
        <v>0</v>
      </c>
      <c r="F27" s="32">
        <f t="shared" si="6"/>
        <v>93.120236822876748</v>
      </c>
      <c r="G27" s="32">
        <f t="shared" si="6"/>
        <v>93.120236822876748</v>
      </c>
      <c r="H27" s="32">
        <f t="shared" si="6"/>
        <v>151.42922445587243</v>
      </c>
      <c r="I27" s="33">
        <f t="shared" si="6"/>
        <v>151.42922445587243</v>
      </c>
      <c r="J27" s="31">
        <f t="shared" si="2"/>
        <v>7.1786710430955747E-2</v>
      </c>
      <c r="K27" s="30">
        <f t="shared" si="1"/>
        <v>1.6307320000000001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6.6728317477976876E-2</v>
      </c>
      <c r="D29" s="7">
        <v>6.3045000000000004E-2</v>
      </c>
      <c r="E29" s="7">
        <v>0.93695499999999998</v>
      </c>
      <c r="F29" s="32">
        <v>100000</v>
      </c>
      <c r="G29" s="32">
        <v>6304.5</v>
      </c>
      <c r="H29" s="32">
        <v>94480.128351516541</v>
      </c>
      <c r="I29" s="33">
        <v>6151499.9999975711</v>
      </c>
      <c r="J29" s="31"/>
      <c r="K29" s="30">
        <v>61.514999999975714</v>
      </c>
    </row>
    <row r="30" spans="1:11" ht="13.5" customHeight="1" x14ac:dyDescent="0.2">
      <c r="A30" s="6">
        <v>1</v>
      </c>
      <c r="B30" s="8">
        <v>4</v>
      </c>
      <c r="C30" s="7">
        <v>5.4868649816885865E-3</v>
      </c>
      <c r="D30" s="7">
        <v>2.1637422248281159E-2</v>
      </c>
      <c r="E30" s="7">
        <v>0.97836257775171886</v>
      </c>
      <c r="F30" s="32">
        <v>93695.5</v>
      </c>
      <c r="G30" s="32">
        <v>2027.3290962638275</v>
      </c>
      <c r="H30" s="32">
        <v>369487.69525579171</v>
      </c>
      <c r="I30" s="33">
        <v>6057019.871646055</v>
      </c>
      <c r="J30" s="31">
        <v>0.92793564721461652</v>
      </c>
      <c r="K30" s="30">
        <v>64.645792718391547</v>
      </c>
    </row>
    <row r="31" spans="1:11" ht="13.5" customHeight="1" x14ac:dyDescent="0.2">
      <c r="A31" s="6">
        <v>5</v>
      </c>
      <c r="B31" s="8">
        <v>5</v>
      </c>
      <c r="C31" s="7">
        <v>1.5888257936864081E-3</v>
      </c>
      <c r="D31" s="7">
        <v>7.9091860873685468E-3</v>
      </c>
      <c r="E31" s="7">
        <v>0.99209081391263143</v>
      </c>
      <c r="F31" s="32">
        <v>91668.170903736172</v>
      </c>
      <c r="G31" s="32">
        <v>725.02062196635234</v>
      </c>
      <c r="H31" s="32">
        <v>456324.80593366554</v>
      </c>
      <c r="I31" s="33">
        <v>5687532.1763902633</v>
      </c>
      <c r="J31" s="31">
        <v>0.98352683680902919</v>
      </c>
      <c r="K31" s="30">
        <v>62.044787414411616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1.2635898440349787E-3</v>
      </c>
      <c r="D32" s="7">
        <v>6.2988689915242126E-3</v>
      </c>
      <c r="E32" s="7">
        <v>0.99370113100847579</v>
      </c>
      <c r="F32" s="32">
        <v>90943.15028176982</v>
      </c>
      <c r="G32" s="32">
        <v>572.83898930136638</v>
      </c>
      <c r="H32" s="32">
        <v>453342.50825579523</v>
      </c>
      <c r="I32" s="33">
        <v>5231207.3704565978</v>
      </c>
      <c r="J32" s="31">
        <v>0.9934645286885766</v>
      </c>
      <c r="K32" s="30">
        <v>57.52173038044878</v>
      </c>
    </row>
    <row r="33" spans="1:11" ht="13.5" customHeight="1" x14ac:dyDescent="0.2">
      <c r="A33" s="9">
        <f t="shared" si="7"/>
        <v>15</v>
      </c>
      <c r="B33" s="8">
        <v>5</v>
      </c>
      <c r="C33" s="7">
        <v>1.9956008317709968E-3</v>
      </c>
      <c r="D33" s="7">
        <v>9.9322226751549381E-3</v>
      </c>
      <c r="E33" s="7">
        <v>0.99006777732484508</v>
      </c>
      <c r="F33" s="32">
        <v>90370.311292468454</v>
      </c>
      <c r="G33" s="32">
        <v>897.57805497986556</v>
      </c>
      <c r="H33" s="32">
        <v>449778.35280981992</v>
      </c>
      <c r="I33" s="33">
        <v>4777864.8622008022</v>
      </c>
      <c r="J33" s="31">
        <v>0.99213805151498335</v>
      </c>
      <c r="K33" s="30">
        <v>52.869850660777729</v>
      </c>
    </row>
    <row r="34" spans="1:11" ht="13.5" customHeight="1" x14ac:dyDescent="0.2">
      <c r="A34" s="9">
        <f t="shared" si="7"/>
        <v>20</v>
      </c>
      <c r="B34" s="8">
        <v>5</v>
      </c>
      <c r="C34" s="7">
        <v>2.7841526626931246E-3</v>
      </c>
      <c r="D34" s="7">
        <v>1.3827254486049342E-2</v>
      </c>
      <c r="E34" s="7">
        <v>0.98617274551395062</v>
      </c>
      <c r="F34" s="32">
        <v>89472.733237488588</v>
      </c>
      <c r="G34" s="32">
        <v>1237.1622520371602</v>
      </c>
      <c r="H34" s="32">
        <v>444358.62609647529</v>
      </c>
      <c r="I34" s="33">
        <v>4328086.5093909819</v>
      </c>
      <c r="J34" s="31">
        <v>0.98795022775220964</v>
      </c>
      <c r="K34" s="30">
        <v>48.373245711661539</v>
      </c>
    </row>
    <row r="35" spans="1:11" ht="13.5" customHeight="1" x14ac:dyDescent="0.2">
      <c r="A35" s="9">
        <f t="shared" si="7"/>
        <v>25</v>
      </c>
      <c r="B35" s="8">
        <v>5</v>
      </c>
      <c r="C35" s="7">
        <v>3.1280323441080699E-3</v>
      </c>
      <c r="D35" s="7">
        <v>1.5519885791974311E-2</v>
      </c>
      <c r="E35" s="7">
        <v>0.98448011420802573</v>
      </c>
      <c r="F35" s="32">
        <v>88235.570985451428</v>
      </c>
      <c r="G35" s="32">
        <v>1369.4059844838484</v>
      </c>
      <c r="H35" s="32">
        <v>437785.1102029836</v>
      </c>
      <c r="I35" s="33">
        <v>3883727.8832945065</v>
      </c>
      <c r="J35" s="31">
        <v>0.98520673278869919</v>
      </c>
      <c r="K35" s="30">
        <v>44.015444564130135</v>
      </c>
    </row>
    <row r="36" spans="1:11" ht="13.5" customHeight="1" x14ac:dyDescent="0.2">
      <c r="A36" s="9">
        <f t="shared" si="7"/>
        <v>30</v>
      </c>
      <c r="B36" s="8">
        <v>5</v>
      </c>
      <c r="C36" s="7">
        <v>3.4318892826914671E-3</v>
      </c>
      <c r="D36" s="7">
        <v>1.701609352207405E-2</v>
      </c>
      <c r="E36" s="7">
        <v>0.98298390647792599</v>
      </c>
      <c r="F36" s="32">
        <v>86866.16500096758</v>
      </c>
      <c r="G36" s="32">
        <v>1478.1227875603799</v>
      </c>
      <c r="H36" s="32">
        <v>430702.35249581211</v>
      </c>
      <c r="I36" s="33">
        <v>3445942.773091523</v>
      </c>
      <c r="J36" s="31">
        <v>0.98382138281521836</v>
      </c>
      <c r="K36" s="30">
        <v>39.66956263181573</v>
      </c>
    </row>
    <row r="37" spans="1:11" ht="13.5" customHeight="1" x14ac:dyDescent="0.2">
      <c r="A37" s="9">
        <f t="shared" si="7"/>
        <v>35</v>
      </c>
      <c r="B37" s="8">
        <v>5</v>
      </c>
      <c r="C37" s="7">
        <v>4.1511725073098017E-3</v>
      </c>
      <c r="D37" s="7">
        <v>2.055029134736288E-2</v>
      </c>
      <c r="E37" s="7">
        <v>0.97944970865263714</v>
      </c>
      <c r="F37" s="32">
        <v>85388.0422134072</v>
      </c>
      <c r="G37" s="32">
        <v>1754.7491450664384</v>
      </c>
      <c r="H37" s="32">
        <v>422711.68976391602</v>
      </c>
      <c r="I37" s="33">
        <v>3015240.4205957111</v>
      </c>
      <c r="J37" s="31">
        <v>0.98144736687507694</v>
      </c>
      <c r="K37" s="30">
        <v>35.312209326217264</v>
      </c>
    </row>
    <row r="38" spans="1:11" ht="13.5" customHeight="1" x14ac:dyDescent="0.2">
      <c r="A38" s="9">
        <f t="shared" si="7"/>
        <v>40</v>
      </c>
      <c r="B38" s="8">
        <v>5</v>
      </c>
      <c r="C38" s="7">
        <v>5.5820857438304066E-3</v>
      </c>
      <c r="D38" s="7">
        <v>2.7545027023863081E-2</v>
      </c>
      <c r="E38" s="7">
        <v>0.97245497297613692</v>
      </c>
      <c r="F38" s="32">
        <v>83633.293068340761</v>
      </c>
      <c r="G38" s="32">
        <v>2303.6813176621072</v>
      </c>
      <c r="H38" s="32">
        <v>412691.85451123677</v>
      </c>
      <c r="I38" s="33">
        <v>2592528.7308317949</v>
      </c>
      <c r="J38" s="31">
        <v>0.97629629013033614</v>
      </c>
      <c r="K38" s="30">
        <v>30.998764196852989</v>
      </c>
    </row>
    <row r="39" spans="1:11" ht="13.5" customHeight="1" x14ac:dyDescent="0.2">
      <c r="A39" s="9">
        <f t="shared" si="7"/>
        <v>45</v>
      </c>
      <c r="B39" s="8">
        <v>5</v>
      </c>
      <c r="C39" s="7">
        <v>8.0345061739347072E-3</v>
      </c>
      <c r="D39" s="7">
        <v>3.9424260360182713E-2</v>
      </c>
      <c r="E39" s="7">
        <v>0.96057573963981724</v>
      </c>
      <c r="F39" s="32">
        <v>81329.611750678654</v>
      </c>
      <c r="G39" s="32">
        <v>3206.3597886513307</v>
      </c>
      <c r="H39" s="32">
        <v>399073.66043893306</v>
      </c>
      <c r="I39" s="33">
        <v>2179836.8763205581</v>
      </c>
      <c r="J39" s="31">
        <v>0.96700154383121484</v>
      </c>
      <c r="K39" s="30">
        <v>26.802499475873478</v>
      </c>
    </row>
    <row r="40" spans="1:11" ht="13.5" customHeight="1" x14ac:dyDescent="0.2">
      <c r="A40" s="9">
        <f t="shared" si="7"/>
        <v>50</v>
      </c>
      <c r="B40" s="8">
        <v>5</v>
      </c>
      <c r="C40" s="7">
        <v>1.1962889125682512E-2</v>
      </c>
      <c r="D40" s="7">
        <v>5.8171425537850187E-2</v>
      </c>
      <c r="E40" s="7">
        <v>0.94182857446214985</v>
      </c>
      <c r="F40" s="32">
        <v>78123.251962027323</v>
      </c>
      <c r="G40" s="32">
        <v>4544.5409342837811</v>
      </c>
      <c r="H40" s="32">
        <v>379886.57142423396</v>
      </c>
      <c r="I40" s="33">
        <v>1780763.2158816252</v>
      </c>
      <c r="J40" s="31">
        <v>0.95192093361011199</v>
      </c>
      <c r="K40" s="30">
        <v>22.794279182684114</v>
      </c>
    </row>
    <row r="41" spans="1:11" ht="13.5" customHeight="1" x14ac:dyDescent="0.2">
      <c r="A41" s="9">
        <f t="shared" si="7"/>
        <v>55</v>
      </c>
      <c r="B41" s="8">
        <v>5</v>
      </c>
      <c r="C41" s="7">
        <v>1.8071357594437169E-2</v>
      </c>
      <c r="D41" s="7">
        <v>8.6646547371740962E-2</v>
      </c>
      <c r="E41" s="7">
        <v>0.91335345262825907</v>
      </c>
      <c r="F41" s="32">
        <v>73578.711027743542</v>
      </c>
      <c r="G41" s="32">
        <v>6375.3412706170202</v>
      </c>
      <c r="H41" s="32">
        <v>352787.06855867401</v>
      </c>
      <c r="I41" s="33">
        <v>1400876.6444573912</v>
      </c>
      <c r="J41" s="31">
        <v>0.92866422531346371</v>
      </c>
      <c r="K41" s="30">
        <v>19.039157181337107</v>
      </c>
    </row>
    <row r="42" spans="1:11" ht="13.5" customHeight="1" x14ac:dyDescent="0.2">
      <c r="A42" s="9">
        <f t="shared" si="7"/>
        <v>60</v>
      </c>
      <c r="B42" s="8">
        <v>5</v>
      </c>
      <c r="C42" s="7">
        <v>2.7433492011790805E-2</v>
      </c>
      <c r="D42" s="7">
        <v>0.12873651913080195</v>
      </c>
      <c r="E42" s="7">
        <v>0.87126348086919803</v>
      </c>
      <c r="F42" s="32">
        <v>67203.369757126522</v>
      </c>
      <c r="G42" s="32">
        <v>8651.5278963926758</v>
      </c>
      <c r="H42" s="32">
        <v>315363.71281768591</v>
      </c>
      <c r="I42" s="33">
        <v>1048089.5758987172</v>
      </c>
      <c r="J42" s="31">
        <v>0.89392084042682529</v>
      </c>
      <c r="K42" s="30">
        <v>15.595789016034772</v>
      </c>
    </row>
    <row r="43" spans="1:11" ht="13.5" customHeight="1" x14ac:dyDescent="0.2">
      <c r="A43" s="9">
        <f t="shared" si="7"/>
        <v>65</v>
      </c>
      <c r="B43" s="8">
        <v>5</v>
      </c>
      <c r="C43" s="7">
        <v>4.164555803587329E-2</v>
      </c>
      <c r="D43" s="7">
        <v>0.18919099610958726</v>
      </c>
      <c r="E43" s="7">
        <v>0.81080900389041277</v>
      </c>
      <c r="F43" s="32">
        <v>58551.841860733846</v>
      </c>
      <c r="G43" s="32">
        <v>11077.481285683265</v>
      </c>
      <c r="H43" s="32">
        <v>265994.30547049397</v>
      </c>
      <c r="I43" s="33">
        <v>732725.86308103125</v>
      </c>
      <c r="J43" s="31">
        <v>0.84345247934174106</v>
      </c>
      <c r="K43" s="30">
        <v>12.514138578660381</v>
      </c>
    </row>
    <row r="44" spans="1:11" ht="13.5" customHeight="1" x14ac:dyDescent="0.2">
      <c r="A44" s="9">
        <f t="shared" si="7"/>
        <v>70</v>
      </c>
      <c r="B44" s="8">
        <v>5</v>
      </c>
      <c r="C44" s="7">
        <v>6.3015492583728128E-2</v>
      </c>
      <c r="D44" s="7">
        <v>0.27277854441252497</v>
      </c>
      <c r="E44" s="7">
        <v>0.72722145558747497</v>
      </c>
      <c r="F44" s="32">
        <v>47474.360575050581</v>
      </c>
      <c r="G44" s="32">
        <v>12949.98697457766</v>
      </c>
      <c r="H44" s="32">
        <v>205504.81228677419</v>
      </c>
      <c r="I44" s="33">
        <v>466731.55761053727</v>
      </c>
      <c r="J44" s="31">
        <v>0.77259102191407736</v>
      </c>
      <c r="K44" s="30">
        <v>9.8312342063606621</v>
      </c>
    </row>
    <row r="45" spans="1:11" ht="13.5" customHeight="1" x14ac:dyDescent="0.2">
      <c r="A45" s="9">
        <f t="shared" si="7"/>
        <v>75</v>
      </c>
      <c r="B45" s="8">
        <v>5</v>
      </c>
      <c r="C45" s="7">
        <v>9.4728626645797717E-2</v>
      </c>
      <c r="D45" s="7">
        <v>0.38213980189639674</v>
      </c>
      <c r="E45" s="7">
        <v>0.61786019810360326</v>
      </c>
      <c r="F45" s="32">
        <v>34524.373600472922</v>
      </c>
      <c r="G45" s="32">
        <v>13193.137288281912</v>
      </c>
      <c r="H45" s="32">
        <v>139272.97117494079</v>
      </c>
      <c r="I45" s="33">
        <v>261226.74532376308</v>
      </c>
      <c r="J45" s="31">
        <v>0.67771148337193499</v>
      </c>
      <c r="K45" s="30">
        <v>7.5664441691763162</v>
      </c>
    </row>
    <row r="46" spans="1:11" ht="13.5" customHeight="1" x14ac:dyDescent="0.2">
      <c r="A46" s="9">
        <f t="shared" si="7"/>
        <v>80</v>
      </c>
      <c r="B46" s="8">
        <v>5</v>
      </c>
      <c r="C46" s="7">
        <v>0.14096602843079184</v>
      </c>
      <c r="D46" s="7">
        <v>0.51439129303083808</v>
      </c>
      <c r="E46" s="7">
        <v>0.48560870696916192</v>
      </c>
      <c r="F46" s="32">
        <v>21331.236312191009</v>
      </c>
      <c r="G46" s="32">
        <v>10972.6022285743</v>
      </c>
      <c r="H46" s="32">
        <v>77838.627864594833</v>
      </c>
      <c r="I46" s="33">
        <v>121953.7741488223</v>
      </c>
      <c r="J46" s="31">
        <v>0.55889256334469761</v>
      </c>
      <c r="K46" s="30">
        <v>5.717145146393813</v>
      </c>
    </row>
    <row r="47" spans="1:11" ht="13.5" customHeight="1" x14ac:dyDescent="0.2">
      <c r="A47" s="9">
        <v>85</v>
      </c>
      <c r="B47" s="8">
        <v>5</v>
      </c>
      <c r="C47" s="7">
        <v>0.20671222714709669</v>
      </c>
      <c r="D47" s="7">
        <v>0.65751394736176272</v>
      </c>
      <c r="E47" s="7">
        <v>0.34248605263823728</v>
      </c>
      <c r="F47" s="32">
        <v>10358.634083616709</v>
      </c>
      <c r="G47" s="32">
        <v>6810.946385594918</v>
      </c>
      <c r="H47" s="32">
        <v>32948.928467343343</v>
      </c>
      <c r="I47" s="33">
        <v>44115.146284227463</v>
      </c>
      <c r="J47" s="31">
        <v>0.42329790967872749</v>
      </c>
      <c r="K47" s="30">
        <v>4.2587802530837822</v>
      </c>
    </row>
    <row r="48" spans="1:11" ht="13.5" customHeight="1" x14ac:dyDescent="0.2">
      <c r="A48" s="9">
        <v>90</v>
      </c>
      <c r="B48" s="8">
        <v>5</v>
      </c>
      <c r="C48" s="7">
        <v>0.29711915508469344</v>
      </c>
      <c r="D48" s="7">
        <v>0.79079293181068921</v>
      </c>
      <c r="E48" s="7">
        <v>0.20920706818931079</v>
      </c>
      <c r="F48" s="32">
        <v>3547.6876980217908</v>
      </c>
      <c r="G48" s="32">
        <v>2805.4863558673669</v>
      </c>
      <c r="H48" s="32">
        <v>9442.2937998314737</v>
      </c>
      <c r="I48" s="33">
        <v>11166.217816884124</v>
      </c>
      <c r="J48" s="31">
        <v>0.28657362284755361</v>
      </c>
      <c r="K48" s="30">
        <v>3.147463578350052</v>
      </c>
    </row>
    <row r="49" spans="1:12" ht="13.5" customHeight="1" x14ac:dyDescent="0.2">
      <c r="A49" s="9">
        <v>95</v>
      </c>
      <c r="B49" s="8">
        <v>5</v>
      </c>
      <c r="C49" s="7">
        <v>0.41632179526102198</v>
      </c>
      <c r="D49" s="7">
        <v>0.89316453559565145</v>
      </c>
      <c r="E49" s="7">
        <v>0.10683546440434855</v>
      </c>
      <c r="F49" s="32">
        <v>742.20134215442386</v>
      </c>
      <c r="G49" s="32">
        <v>662.90791708382517</v>
      </c>
      <c r="H49" s="32">
        <v>1592.2969314354552</v>
      </c>
      <c r="I49" s="33">
        <v>1723.9240170526491</v>
      </c>
      <c r="J49" s="31">
        <v>0.16863454634973069</v>
      </c>
      <c r="K49" s="30">
        <v>2.3227174610713197</v>
      </c>
    </row>
    <row r="50" spans="1:12" ht="13.5" customHeight="1" x14ac:dyDescent="0.2">
      <c r="A50" s="9" t="s">
        <v>3</v>
      </c>
      <c r="B50" s="34" t="s">
        <v>10</v>
      </c>
      <c r="C50" s="7">
        <v>0.60240963855421681</v>
      </c>
      <c r="D50" s="7">
        <v>1</v>
      </c>
      <c r="E50" s="7">
        <v>0</v>
      </c>
      <c r="F50" s="32">
        <v>79.293425070598744</v>
      </c>
      <c r="G50" s="32">
        <v>79.293425070598744</v>
      </c>
      <c r="H50" s="32">
        <v>131.62708561719393</v>
      </c>
      <c r="I50" s="33">
        <v>131.62708561719393</v>
      </c>
      <c r="J50" s="31">
        <v>7.6353182805721065E-2</v>
      </c>
      <c r="K50" s="30">
        <v>1.6600000000000001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5.044909472174261E-2</v>
      </c>
      <c r="D52" s="7">
        <v>4.8314999999999997E-2</v>
      </c>
      <c r="E52" s="7">
        <v>0.951685</v>
      </c>
      <c r="F52" s="32">
        <v>100000</v>
      </c>
      <c r="G52" s="32">
        <v>4831.5</v>
      </c>
      <c r="H52" s="32">
        <v>95769.805715021372</v>
      </c>
      <c r="I52" s="33">
        <v>6573999.9999788497</v>
      </c>
      <c r="J52" s="31"/>
      <c r="K52" s="30">
        <v>65.739999999788495</v>
      </c>
      <c r="L52" s="29"/>
    </row>
    <row r="53" spans="1:12" ht="13.5" customHeight="1" x14ac:dyDescent="0.2">
      <c r="A53" s="6">
        <v>1</v>
      </c>
      <c r="B53" s="8">
        <v>4</v>
      </c>
      <c r="C53" s="7">
        <v>4.5524356363737051E-3</v>
      </c>
      <c r="D53" s="7">
        <v>1.7995397259809424E-2</v>
      </c>
      <c r="E53" s="7">
        <v>0.98200460274019052</v>
      </c>
      <c r="F53" s="32">
        <v>95168.5</v>
      </c>
      <c r="G53" s="32">
        <v>1712.5949641201732</v>
      </c>
      <c r="H53" s="32">
        <v>376193.11966469896</v>
      </c>
      <c r="I53" s="33">
        <v>6478230.194263828</v>
      </c>
      <c r="J53" s="31">
        <v>0.94392585075944069</v>
      </c>
      <c r="K53" s="30">
        <v>68.071160039969399</v>
      </c>
    </row>
    <row r="54" spans="1:12" ht="13.5" customHeight="1" x14ac:dyDescent="0.2">
      <c r="A54" s="6">
        <v>5</v>
      </c>
      <c r="B54" s="8">
        <v>5</v>
      </c>
      <c r="C54" s="7">
        <v>1.2823386150825214E-3</v>
      </c>
      <c r="D54" s="7">
        <v>6.3889410255154443E-3</v>
      </c>
      <c r="E54" s="7">
        <v>0.99361105897448454</v>
      </c>
      <c r="F54" s="32">
        <v>93455.905035879827</v>
      </c>
      <c r="G54" s="32">
        <v>597.08426576040802</v>
      </c>
      <c r="H54" s="32">
        <v>465621.37234086508</v>
      </c>
      <c r="I54" s="33">
        <v>6102037.0745991291</v>
      </c>
      <c r="J54" s="31">
        <v>0.98656345086056685</v>
      </c>
      <c r="K54" s="30">
        <v>65.293221142702748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1.0557670311455618E-3</v>
      </c>
      <c r="D55" s="7">
        <v>5.2654786464631587E-3</v>
      </c>
      <c r="E55" s="7">
        <v>0.99473452135353679</v>
      </c>
      <c r="F55" s="32">
        <v>92858.820770119419</v>
      </c>
      <c r="G55" s="32">
        <v>488.94613790081348</v>
      </c>
      <c r="H55" s="32">
        <v>463119.34686034062</v>
      </c>
      <c r="I55" s="33">
        <v>5636415.7022582637</v>
      </c>
      <c r="J55" s="31">
        <v>0.99462648059313563</v>
      </c>
      <c r="K55" s="30">
        <v>60.698764592452996</v>
      </c>
    </row>
    <row r="56" spans="1:12" ht="13.5" customHeight="1" x14ac:dyDescent="0.2">
      <c r="A56" s="9">
        <f t="shared" si="8"/>
        <v>15</v>
      </c>
      <c r="B56" s="8">
        <v>5</v>
      </c>
      <c r="C56" s="7">
        <v>1.512501447251703E-3</v>
      </c>
      <c r="D56" s="7">
        <v>7.5357413141377344E-3</v>
      </c>
      <c r="E56" s="7">
        <v>0.9924642586858623</v>
      </c>
      <c r="F56" s="32">
        <v>92369.874632218605</v>
      </c>
      <c r="G56" s="32">
        <v>696.07548044773284</v>
      </c>
      <c r="H56" s="32">
        <v>460214.75332307263</v>
      </c>
      <c r="I56" s="33">
        <v>5173296.3553979229</v>
      </c>
      <c r="J56" s="31">
        <v>0.99372819650710054</v>
      </c>
      <c r="K56" s="30">
        <v>56.006315652110644</v>
      </c>
    </row>
    <row r="57" spans="1:12" ht="13.5" customHeight="1" x14ac:dyDescent="0.2">
      <c r="A57" s="9">
        <f t="shared" si="8"/>
        <v>20</v>
      </c>
      <c r="B57" s="8">
        <v>5</v>
      </c>
      <c r="C57" s="7">
        <v>2.0945668979288155E-3</v>
      </c>
      <c r="D57" s="7">
        <v>1.0420430820974875E-2</v>
      </c>
      <c r="E57" s="7">
        <v>0.98957956917902512</v>
      </c>
      <c r="F57" s="32">
        <v>91673.799151770872</v>
      </c>
      <c r="G57" s="32">
        <v>955.28048215697345</v>
      </c>
      <c r="H57" s="32">
        <v>456075.42213217914</v>
      </c>
      <c r="I57" s="33">
        <v>4713081.6020748504</v>
      </c>
      <c r="J57" s="31">
        <v>0.9910056529891651</v>
      </c>
      <c r="K57" s="30">
        <v>51.41143539030265</v>
      </c>
    </row>
    <row r="58" spans="1:12" ht="13.5" customHeight="1" x14ac:dyDescent="0.2">
      <c r="A58" s="9">
        <f t="shared" si="8"/>
        <v>25</v>
      </c>
      <c r="B58" s="8">
        <v>5</v>
      </c>
      <c r="C58" s="7">
        <v>2.5797972956283425E-3</v>
      </c>
      <c r="D58" s="7">
        <v>1.2818382867349865E-2</v>
      </c>
      <c r="E58" s="7">
        <v>0.98718161713265018</v>
      </c>
      <c r="F58" s="32">
        <v>90718.518669613899</v>
      </c>
      <c r="G58" s="32">
        <v>1162.8647054659377</v>
      </c>
      <c r="H58" s="32">
        <v>450758.16903773719</v>
      </c>
      <c r="I58" s="33">
        <v>4257006.1799426712</v>
      </c>
      <c r="J58" s="31">
        <v>0.98834128559354617</v>
      </c>
      <c r="K58" s="30">
        <v>46.925437522256992</v>
      </c>
    </row>
    <row r="59" spans="1:12" ht="13.5" customHeight="1" x14ac:dyDescent="0.2">
      <c r="A59" s="9">
        <f t="shared" si="8"/>
        <v>30</v>
      </c>
      <c r="B59" s="8">
        <v>5</v>
      </c>
      <c r="C59" s="7">
        <v>3.0056166807101714E-3</v>
      </c>
      <c r="D59" s="7">
        <v>1.4918294389667399E-2</v>
      </c>
      <c r="E59" s="7">
        <v>0.98508170561033259</v>
      </c>
      <c r="F59" s="32">
        <v>89555.653964147961</v>
      </c>
      <c r="G59" s="32">
        <v>1336.0176100963436</v>
      </c>
      <c r="H59" s="32">
        <v>444506.98542858346</v>
      </c>
      <c r="I59" s="33">
        <v>3806248.0109049343</v>
      </c>
      <c r="J59" s="31">
        <v>0.98613184621257444</v>
      </c>
      <c r="K59" s="30">
        <v>42.501481954770817</v>
      </c>
    </row>
    <row r="60" spans="1:12" ht="13.5" customHeight="1" x14ac:dyDescent="0.2">
      <c r="A60" s="9">
        <f t="shared" si="8"/>
        <v>35</v>
      </c>
      <c r="B60" s="8">
        <v>5</v>
      </c>
      <c r="C60" s="7">
        <v>3.5227301467596747E-3</v>
      </c>
      <c r="D60" s="7">
        <v>1.7463770714975277E-2</v>
      </c>
      <c r="E60" s="7">
        <v>0.98253622928502471</v>
      </c>
      <c r="F60" s="32">
        <v>88219.636354051618</v>
      </c>
      <c r="G60" s="32">
        <v>1540.6475018456549</v>
      </c>
      <c r="H60" s="32">
        <v>437344.74048850837</v>
      </c>
      <c r="I60" s="33">
        <v>3361741.0254763509</v>
      </c>
      <c r="J60" s="31">
        <v>0.98388721623087783</v>
      </c>
      <c r="K60" s="30">
        <v>38.106493796740274</v>
      </c>
    </row>
    <row r="61" spans="1:12" ht="13.5" customHeight="1" x14ac:dyDescent="0.2">
      <c r="A61" s="9">
        <f t="shared" si="8"/>
        <v>40</v>
      </c>
      <c r="B61" s="8">
        <v>5</v>
      </c>
      <c r="C61" s="7">
        <v>4.3556286604329794E-3</v>
      </c>
      <c r="D61" s="7">
        <v>2.1551941962254306E-2</v>
      </c>
      <c r="E61" s="7">
        <v>0.9784480580377457</v>
      </c>
      <c r="F61" s="32">
        <v>86678.988852205963</v>
      </c>
      <c r="G61" s="32">
        <v>1868.100537089631</v>
      </c>
      <c r="H61" s="32">
        <v>428893.43484665401</v>
      </c>
      <c r="I61" s="33">
        <v>2924396.2849878427</v>
      </c>
      <c r="J61" s="31">
        <v>0.98067587223659225</v>
      </c>
      <c r="K61" s="30">
        <v>33.7382371865707</v>
      </c>
    </row>
    <row r="62" spans="1:12" ht="13.5" customHeight="1" x14ac:dyDescent="0.2">
      <c r="A62" s="9">
        <f t="shared" si="8"/>
        <v>45</v>
      </c>
      <c r="B62" s="8">
        <v>5</v>
      </c>
      <c r="C62" s="7">
        <v>5.8079326560981281E-3</v>
      </c>
      <c r="D62" s="7">
        <v>2.8643468808225415E-2</v>
      </c>
      <c r="E62" s="7">
        <v>0.97135653119177456</v>
      </c>
      <c r="F62" s="32">
        <v>84810.888315116332</v>
      </c>
      <c r="G62" s="32">
        <v>2429.2780340519239</v>
      </c>
      <c r="H62" s="32">
        <v>418268.97415920725</v>
      </c>
      <c r="I62" s="33">
        <v>2495502.8501411886</v>
      </c>
      <c r="J62" s="31">
        <v>0.97522820396808962</v>
      </c>
      <c r="K62" s="30">
        <v>29.424321566696769</v>
      </c>
    </row>
    <row r="63" spans="1:12" ht="13.5" customHeight="1" x14ac:dyDescent="0.2">
      <c r="A63" s="9">
        <f t="shared" si="8"/>
        <v>50</v>
      </c>
      <c r="B63" s="8">
        <v>5</v>
      </c>
      <c r="C63" s="7">
        <v>8.3222019165549149E-3</v>
      </c>
      <c r="D63" s="7">
        <v>4.0809173299787824E-2</v>
      </c>
      <c r="E63" s="7">
        <v>0.95919082670021216</v>
      </c>
      <c r="F63" s="32">
        <v>82381.610281064408</v>
      </c>
      <c r="G63" s="32">
        <v>3361.9254106755398</v>
      </c>
      <c r="H63" s="32">
        <v>403970.66117656196</v>
      </c>
      <c r="I63" s="33">
        <v>2077233.8759819814</v>
      </c>
      <c r="J63" s="31">
        <v>0.96581550660938364</v>
      </c>
      <c r="K63" s="30">
        <v>25.214776318343443</v>
      </c>
    </row>
    <row r="64" spans="1:12" ht="13.5" customHeight="1" x14ac:dyDescent="0.2">
      <c r="A64" s="9">
        <f t="shared" si="8"/>
        <v>55</v>
      </c>
      <c r="B64" s="8">
        <v>5</v>
      </c>
      <c r="C64" s="7">
        <v>1.2589861516952766E-2</v>
      </c>
      <c r="D64" s="7">
        <v>6.1138894201954008E-2</v>
      </c>
      <c r="E64" s="7">
        <v>0.93886110579804605</v>
      </c>
      <c r="F64" s="32">
        <v>79019.684870388868</v>
      </c>
      <c r="G64" s="32">
        <v>4831.1761531624506</v>
      </c>
      <c r="H64" s="32">
        <v>383735.44829361892</v>
      </c>
      <c r="I64" s="33">
        <v>1673263.2148054193</v>
      </c>
      <c r="J64" s="31">
        <v>0.94990920176230587</v>
      </c>
      <c r="K64" s="30">
        <v>21.175270662619955</v>
      </c>
    </row>
    <row r="65" spans="1:11" ht="13.5" customHeight="1" x14ac:dyDescent="0.2">
      <c r="A65" s="9">
        <f t="shared" si="8"/>
        <v>60</v>
      </c>
      <c r="B65" s="8">
        <v>5</v>
      </c>
      <c r="C65" s="7">
        <v>1.9685113592732058E-2</v>
      </c>
      <c r="D65" s="7">
        <v>9.4063103868663261E-2</v>
      </c>
      <c r="E65" s="7">
        <v>0.90593689613133677</v>
      </c>
      <c r="F65" s="32">
        <v>74188.508717226418</v>
      </c>
      <c r="G65" s="32">
        <v>6978.4014013296983</v>
      </c>
      <c r="H65" s="32">
        <v>354501.45453598979</v>
      </c>
      <c r="I65" s="33">
        <v>1289527.7665118005</v>
      </c>
      <c r="J65" s="31">
        <v>0.9238173228779728</v>
      </c>
      <c r="K65" s="30">
        <v>17.381772309602642</v>
      </c>
    </row>
    <row r="66" spans="1:11" ht="13.5" customHeight="1" x14ac:dyDescent="0.2">
      <c r="A66" s="9">
        <f t="shared" si="8"/>
        <v>65</v>
      </c>
      <c r="B66" s="8">
        <v>5</v>
      </c>
      <c r="C66" s="7">
        <v>3.1317343857978013E-2</v>
      </c>
      <c r="D66" s="7">
        <v>0.14574798817733917</v>
      </c>
      <c r="E66" s="7">
        <v>0.85425201182266086</v>
      </c>
      <c r="F66" s="32">
        <v>67210.107315896719</v>
      </c>
      <c r="G66" s="32">
        <v>9795.7379264750125</v>
      </c>
      <c r="H66" s="32">
        <v>312789.55108383414</v>
      </c>
      <c r="I66" s="33">
        <v>935026.31197581068</v>
      </c>
      <c r="J66" s="31">
        <v>0.8823364391924633</v>
      </c>
      <c r="K66" s="30">
        <v>13.911989569977308</v>
      </c>
    </row>
    <row r="67" spans="1:11" ht="13.5" customHeight="1" x14ac:dyDescent="0.2">
      <c r="A67" s="9">
        <f t="shared" si="8"/>
        <v>70</v>
      </c>
      <c r="B67" s="8">
        <v>5</v>
      </c>
      <c r="C67" s="7">
        <v>5.011661888324024E-2</v>
      </c>
      <c r="D67" s="7">
        <v>0.22356647249399605</v>
      </c>
      <c r="E67" s="7">
        <v>0.77643352750600392</v>
      </c>
      <c r="F67" s="32">
        <v>57414.369389421707</v>
      </c>
      <c r="G67" s="32">
        <v>12835.928034860277</v>
      </c>
      <c r="H67" s="32">
        <v>256121.18935566914</v>
      </c>
      <c r="I67" s="33">
        <v>622236.76089197653</v>
      </c>
      <c r="J67" s="31">
        <v>0.81882910879917248</v>
      </c>
      <c r="K67" s="30">
        <v>10.837648614958407</v>
      </c>
    </row>
    <row r="68" spans="1:11" ht="13.5" customHeight="1" x14ac:dyDescent="0.2">
      <c r="A68" s="9">
        <f t="shared" si="8"/>
        <v>75</v>
      </c>
      <c r="B68" s="8">
        <v>5</v>
      </c>
      <c r="C68" s="7">
        <v>8.0005510231972596E-2</v>
      </c>
      <c r="D68" s="7">
        <v>0.3339448312022843</v>
      </c>
      <c r="E68" s="7">
        <v>0.66605516879771565</v>
      </c>
      <c r="F68" s="32">
        <v>44578.44135456143</v>
      </c>
      <c r="G68" s="32">
        <v>14886.740073409946</v>
      </c>
      <c r="H68" s="32">
        <v>186071.43470801541</v>
      </c>
      <c r="I68" s="33">
        <v>366115.57153630734</v>
      </c>
      <c r="J68" s="31">
        <v>0.72649762081817693</v>
      </c>
      <c r="K68" s="30">
        <v>8.212839220293759</v>
      </c>
    </row>
    <row r="69" spans="1:11" ht="13.5" customHeight="1" x14ac:dyDescent="0.2">
      <c r="A69" s="9">
        <f t="shared" si="8"/>
        <v>80</v>
      </c>
      <c r="B69" s="8">
        <v>5</v>
      </c>
      <c r="C69" s="7">
        <v>0.12647814382799932</v>
      </c>
      <c r="D69" s="7">
        <v>0.47713689877825849</v>
      </c>
      <c r="E69" s="7">
        <v>0.52286310122174151</v>
      </c>
      <c r="F69" s="32">
        <v>29691.701281151483</v>
      </c>
      <c r="G69" s="32">
        <v>14167.006268739064</v>
      </c>
      <c r="H69" s="32">
        <v>112011.49732245531</v>
      </c>
      <c r="I69" s="33">
        <v>180044.13682829196</v>
      </c>
      <c r="J69" s="31">
        <v>0.60198115577613798</v>
      </c>
      <c r="K69" s="30">
        <v>6.0637864810591147</v>
      </c>
    </row>
    <row r="70" spans="1:11" ht="13.5" customHeight="1" x14ac:dyDescent="0.2">
      <c r="A70" s="9">
        <v>85</v>
      </c>
      <c r="B70" s="8">
        <v>5</v>
      </c>
      <c r="C70" s="7">
        <v>0.19651019405956535</v>
      </c>
      <c r="D70" s="7">
        <v>0.63997161823814108</v>
      </c>
      <c r="E70" s="7">
        <v>0.36002838176185892</v>
      </c>
      <c r="F70" s="32">
        <v>15524.69501241242</v>
      </c>
      <c r="G70" s="32">
        <v>9935.3641897471734</v>
      </c>
      <c r="H70" s="32">
        <v>50559.026911019217</v>
      </c>
      <c r="I70" s="33">
        <v>68032.639505836647</v>
      </c>
      <c r="J70" s="31">
        <v>0.4513735475338877</v>
      </c>
      <c r="K70" s="30">
        <v>4.3822206781803237</v>
      </c>
    </row>
    <row r="71" spans="1:11" ht="13.5" customHeight="1" x14ac:dyDescent="0.2">
      <c r="A71" s="9">
        <v>90</v>
      </c>
      <c r="B71" s="8">
        <v>5</v>
      </c>
      <c r="C71" s="7">
        <v>0.29764438923520403</v>
      </c>
      <c r="D71" s="7">
        <v>0.79360871439507796</v>
      </c>
      <c r="E71" s="7">
        <v>0.20639128560492204</v>
      </c>
      <c r="F71" s="32">
        <v>5589.3308226652462</v>
      </c>
      <c r="G71" s="32">
        <v>4435.7416485041495</v>
      </c>
      <c r="H71" s="32">
        <v>14902.82299593071</v>
      </c>
      <c r="I71" s="33">
        <v>17473.612594817423</v>
      </c>
      <c r="J71" s="31">
        <v>0.29476087469323259</v>
      </c>
      <c r="K71" s="30">
        <v>3.126244115656982</v>
      </c>
    </row>
    <row r="72" spans="1:11" ht="13.5" customHeight="1" x14ac:dyDescent="0.2">
      <c r="A72" s="9">
        <v>95</v>
      </c>
      <c r="B72" s="8">
        <v>5</v>
      </c>
      <c r="C72" s="7">
        <v>0.43607294955484605</v>
      </c>
      <c r="D72" s="7">
        <v>0.90669236932331632</v>
      </c>
      <c r="E72" s="7">
        <v>9.3307630676683684E-2</v>
      </c>
      <c r="F72" s="32">
        <v>1153.5891741610965</v>
      </c>
      <c r="G72" s="32">
        <v>1045.9505015458524</v>
      </c>
      <c r="H72" s="32">
        <v>2398.5677227023239</v>
      </c>
      <c r="I72" s="33">
        <v>2570.7895988867144</v>
      </c>
      <c r="J72" s="31">
        <v>0.16094720599964615</v>
      </c>
      <c r="K72" s="30">
        <v>2.2285139774792206</v>
      </c>
    </row>
    <row r="73" spans="1:11" ht="13.5" customHeight="1" x14ac:dyDescent="0.2">
      <c r="A73" s="9" t="s">
        <v>3</v>
      </c>
      <c r="B73" s="34" t="s">
        <v>10</v>
      </c>
      <c r="C73" s="7">
        <v>0.625</v>
      </c>
      <c r="D73" s="7">
        <v>1</v>
      </c>
      <c r="E73" s="7">
        <v>0</v>
      </c>
      <c r="F73" s="32">
        <v>107.6386726152441</v>
      </c>
      <c r="G73" s="32">
        <v>107.6386726152441</v>
      </c>
      <c r="H73" s="32">
        <v>172.22187618439057</v>
      </c>
      <c r="I73" s="33">
        <v>172.22187618439057</v>
      </c>
      <c r="J73" s="31">
        <v>6.6991820823832329E-2</v>
      </c>
      <c r="K73" s="30">
        <v>1.6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0.12445528614744204</v>
      </c>
      <c r="E75" s="40" t="s">
        <v>6</v>
      </c>
      <c r="F75" s="17" t="s">
        <v>8</v>
      </c>
      <c r="G75" s="18">
        <f>+(H29-F30)/G29</f>
        <v>0.12445528614744095</v>
      </c>
      <c r="H75" s="40" t="s">
        <v>7</v>
      </c>
      <c r="I75" s="15" t="s">
        <v>8</v>
      </c>
      <c r="J75" s="16">
        <f>(H52-F53)/G52</f>
        <v>0.12445528614744318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1.3861128999149841</v>
      </c>
      <c r="E76" s="41"/>
      <c r="F76" s="20" t="s">
        <v>9</v>
      </c>
      <c r="G76" s="18">
        <f>+(H30-4*F31)/G30</f>
        <v>1.3885321559458776</v>
      </c>
      <c r="H76" s="41"/>
      <c r="I76" s="19" t="s">
        <v>9</v>
      </c>
      <c r="J76" s="16">
        <f>(H53-4*F54)/G53</f>
        <v>1.3835726314873014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B29" sqref="B29:K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L3" s="37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  <c r="L4" s="37"/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3.9715317129092424E-2</v>
      </c>
      <c r="D6" s="7">
        <f t="shared" si="0"/>
        <v>3.8369790000000001E-2</v>
      </c>
      <c r="E6" s="7">
        <f t="shared" si="0"/>
        <v>0.96163021000000004</v>
      </c>
      <c r="F6" s="32">
        <f t="shared" si="0"/>
        <v>100000</v>
      </c>
      <c r="G6" s="32">
        <f t="shared" si="0"/>
        <v>3836.9790000000003</v>
      </c>
      <c r="H6" s="32">
        <f t="shared" si="0"/>
        <v>96640.55331938673</v>
      </c>
      <c r="I6" s="33">
        <f t="shared" si="0"/>
        <v>6760095.9999902565</v>
      </c>
      <c r="J6" s="31"/>
      <c r="K6" s="30">
        <f t="shared" ref="K6:K27" si="1">+K29*0.5122+K52*0.4878</f>
        <v>67.600959999902571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2.393405012526508E-3</v>
      </c>
      <c r="D7" s="7">
        <f t="shared" si="0"/>
        <v>9.5157835228689737E-3</v>
      </c>
      <c r="E7" s="7">
        <f t="shared" si="0"/>
        <v>0.99048421647713103</v>
      </c>
      <c r="F7" s="32">
        <f t="shared" si="0"/>
        <v>96163.021000000008</v>
      </c>
      <c r="G7" s="32">
        <f t="shared" si="0"/>
        <v>914.94523458265019</v>
      </c>
      <c r="H7" s="32">
        <f t="shared" si="0"/>
        <v>382330.830130469</v>
      </c>
      <c r="I7" s="33">
        <f t="shared" si="0"/>
        <v>6663455.4466708703</v>
      </c>
      <c r="J7" s="31">
        <f t="shared" ref="J7:J27" si="2">+J30*0.5122+J53*0.4878</f>
        <v>0.95794276689971136</v>
      </c>
      <c r="K7" s="30">
        <f t="shared" si="1"/>
        <v>69.288232404783315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8.6022813841677207E-4</v>
      </c>
      <c r="D8" s="7">
        <f t="shared" si="0"/>
        <v>4.2909812287802241E-3</v>
      </c>
      <c r="E8" s="7">
        <f t="shared" si="0"/>
        <v>0.99570901877121976</v>
      </c>
      <c r="F8" s="32">
        <f t="shared" si="0"/>
        <v>95248.07576541735</v>
      </c>
      <c r="G8" s="32">
        <f t="shared" si="0"/>
        <v>408.53524879403551</v>
      </c>
      <c r="H8" s="32">
        <f t="shared" si="0"/>
        <v>475127.94073814282</v>
      </c>
      <c r="I8" s="33">
        <f t="shared" si="0"/>
        <v>6281124.6165404022</v>
      </c>
      <c r="J8" s="31">
        <f t="shared" si="2"/>
        <v>0.99197362945728884</v>
      </c>
      <c r="K8" s="30">
        <f t="shared" si="1"/>
        <v>65.939349661488421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7.2754174048838887E-4</v>
      </c>
      <c r="D9" s="7">
        <f t="shared" si="0"/>
        <v>3.6313149319230822E-3</v>
      </c>
      <c r="E9" s="7">
        <f t="shared" si="0"/>
        <v>0.99636868506807696</v>
      </c>
      <c r="F9" s="32">
        <f t="shared" si="0"/>
        <v>94839.54051662331</v>
      </c>
      <c r="G9" s="32">
        <f t="shared" si="0"/>
        <v>344.23808419500745</v>
      </c>
      <c r="H9" s="32">
        <f t="shared" si="0"/>
        <v>473373.11312952044</v>
      </c>
      <c r="I9" s="33">
        <f t="shared" si="0"/>
        <v>5805996.6758022588</v>
      </c>
      <c r="J9" s="31">
        <f t="shared" si="2"/>
        <v>0.9963049511888169</v>
      </c>
      <c r="K9" s="30">
        <f t="shared" si="1"/>
        <v>61.213069522922446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1.1762661571155606E-3</v>
      </c>
      <c r="D10" s="7">
        <f t="shared" si="0"/>
        <v>5.8651315659484851E-3</v>
      </c>
      <c r="E10" s="7">
        <f t="shared" si="0"/>
        <v>0.99413486843405152</v>
      </c>
      <c r="F10" s="32">
        <f t="shared" si="0"/>
        <v>94495.302432428303</v>
      </c>
      <c r="G10" s="32">
        <f t="shared" si="0"/>
        <v>553.80037756439037</v>
      </c>
      <c r="H10" s="32">
        <f t="shared" si="0"/>
        <v>471206.79454887111</v>
      </c>
      <c r="I10" s="33">
        <f t="shared" si="0"/>
        <v>5332623.562672738</v>
      </c>
      <c r="J10" s="31">
        <f t="shared" si="2"/>
        <v>0.9954209246056186</v>
      </c>
      <c r="K10" s="30">
        <f t="shared" si="1"/>
        <v>56.426169755053245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1.6933729967392576E-3</v>
      </c>
      <c r="D11" s="7">
        <f t="shared" si="0"/>
        <v>8.4314659124841394E-3</v>
      </c>
      <c r="E11" s="7">
        <f t="shared" si="0"/>
        <v>0.99156853408751577</v>
      </c>
      <c r="F11" s="32">
        <f t="shared" si="0"/>
        <v>93941.502054863915</v>
      </c>
      <c r="G11" s="32">
        <f t="shared" si="0"/>
        <v>791.37826277783165</v>
      </c>
      <c r="H11" s="32">
        <f t="shared" si="0"/>
        <v>467792.62604949938</v>
      </c>
      <c r="I11" s="33">
        <f t="shared" si="0"/>
        <v>4861416.768123867</v>
      </c>
      <c r="J11" s="31">
        <f t="shared" si="2"/>
        <v>0.9927481807590014</v>
      </c>
      <c r="K11" s="30">
        <f t="shared" si="1"/>
        <v>51.74184805544634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1.9334884833812865E-3</v>
      </c>
      <c r="D12" s="7">
        <f t="shared" si="0"/>
        <v>9.6212991939802414E-3</v>
      </c>
      <c r="E12" s="7">
        <f t="shared" si="0"/>
        <v>0.99037870080601964</v>
      </c>
      <c r="F12" s="32">
        <f t="shared" si="0"/>
        <v>93150.123792086088</v>
      </c>
      <c r="G12" s="32">
        <f t="shared" si="0"/>
        <v>895.83149170559227</v>
      </c>
      <c r="H12" s="32">
        <f t="shared" si="0"/>
        <v>463539.53747823194</v>
      </c>
      <c r="I12" s="33">
        <f t="shared" si="0"/>
        <v>4393624.142074367</v>
      </c>
      <c r="J12" s="31">
        <f t="shared" si="2"/>
        <v>0.99090190401444911</v>
      </c>
      <c r="K12" s="30">
        <f t="shared" si="1"/>
        <v>47.158256407165865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2.175243974922087E-3</v>
      </c>
      <c r="D13" s="7">
        <f t="shared" si="0"/>
        <v>1.081878215585062E-2</v>
      </c>
      <c r="E13" s="7">
        <f t="shared" si="0"/>
        <v>0.98918121784414947</v>
      </c>
      <c r="F13" s="32">
        <f t="shared" si="0"/>
        <v>92254.29230038049</v>
      </c>
      <c r="G13" s="32">
        <f t="shared" si="0"/>
        <v>998.00480476967664</v>
      </c>
      <c r="H13" s="32">
        <f t="shared" si="0"/>
        <v>458835.93632534822</v>
      </c>
      <c r="I13" s="33">
        <f t="shared" si="0"/>
        <v>3930084.6045961357</v>
      </c>
      <c r="J13" s="31">
        <f t="shared" si="2"/>
        <v>0.98985068873046822</v>
      </c>
      <c r="K13" s="30">
        <f t="shared" si="1"/>
        <v>42.591036335252326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2.714825957662011E-3</v>
      </c>
      <c r="D14" s="7">
        <f t="shared" si="0"/>
        <v>1.3486341302115425E-2</v>
      </c>
      <c r="E14" s="7">
        <f t="shared" si="0"/>
        <v>0.98651365869788465</v>
      </c>
      <c r="F14" s="32">
        <f t="shared" si="0"/>
        <v>91256.287495610813</v>
      </c>
      <c r="G14" s="32">
        <f t="shared" si="0"/>
        <v>1230.336023001943</v>
      </c>
      <c r="H14" s="32">
        <f t="shared" si="0"/>
        <v>453334.78303178051</v>
      </c>
      <c r="I14" s="33">
        <f t="shared" si="0"/>
        <v>3471248.6682707872</v>
      </c>
      <c r="J14" s="31">
        <f t="shared" si="2"/>
        <v>0.9880087580675142</v>
      </c>
      <c r="K14" s="30">
        <f t="shared" si="1"/>
        <v>38.028730593698214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3.7567476551483743E-3</v>
      </c>
      <c r="D15" s="7">
        <f t="shared" si="0"/>
        <v>1.8617038669864035E-2</v>
      </c>
      <c r="E15" s="7">
        <f t="shared" si="0"/>
        <v>0.98138296133013592</v>
      </c>
      <c r="F15" s="32">
        <f t="shared" si="0"/>
        <v>90025.951472608867</v>
      </c>
      <c r="G15" s="32">
        <f t="shared" si="0"/>
        <v>1674.6524459085126</v>
      </c>
      <c r="H15" s="32">
        <f t="shared" si="0"/>
        <v>446172.96867529821</v>
      </c>
      <c r="I15" s="33">
        <f t="shared" si="0"/>
        <v>3017913.885239007</v>
      </c>
      <c r="J15" s="31">
        <f t="shared" si="2"/>
        <v>0.9841930541126378</v>
      </c>
      <c r="K15" s="30">
        <f t="shared" si="1"/>
        <v>33.512315852523145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5.5563644186660318E-3</v>
      </c>
      <c r="D16" s="7">
        <f t="shared" si="4"/>
        <v>2.7417411620441524E-2</v>
      </c>
      <c r="E16" s="7">
        <f t="shared" si="4"/>
        <v>0.97258258837955847</v>
      </c>
      <c r="F16" s="32">
        <f t="shared" si="4"/>
        <v>88351.299026700362</v>
      </c>
      <c r="G16" s="32">
        <f t="shared" si="4"/>
        <v>2418.89364155253</v>
      </c>
      <c r="H16" s="32">
        <f t="shared" si="4"/>
        <v>436081.10728021234</v>
      </c>
      <c r="I16" s="33">
        <f t="shared" si="4"/>
        <v>2571740.9165637088</v>
      </c>
      <c r="J16" s="31">
        <f t="shared" si="2"/>
        <v>0.97735595405526476</v>
      </c>
      <c r="K16" s="30">
        <f t="shared" si="1"/>
        <v>29.095743019132147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8.5334833725059893E-3</v>
      </c>
      <c r="D17" s="7">
        <f t="shared" si="4"/>
        <v>4.181068989287548E-2</v>
      </c>
      <c r="E17" s="7">
        <f t="shared" si="4"/>
        <v>0.95818931010712449</v>
      </c>
      <c r="F17" s="32">
        <f t="shared" si="4"/>
        <v>85932.405385147838</v>
      </c>
      <c r="G17" s="32">
        <f t="shared" si="4"/>
        <v>3584.8479979511048</v>
      </c>
      <c r="H17" s="32">
        <f t="shared" si="4"/>
        <v>421268.57605131785</v>
      </c>
      <c r="I17" s="33">
        <f t="shared" si="4"/>
        <v>2135659.8092834963</v>
      </c>
      <c r="J17" s="31">
        <f t="shared" si="2"/>
        <v>0.96597089479092779</v>
      </c>
      <c r="K17" s="30">
        <f t="shared" si="1"/>
        <v>24.836583831777844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1.336605127438956E-2</v>
      </c>
      <c r="D18" s="7">
        <f t="shared" si="4"/>
        <v>6.4747939352601175E-2</v>
      </c>
      <c r="E18" s="7">
        <f t="shared" si="4"/>
        <v>0.93525206064739885</v>
      </c>
      <c r="F18" s="32">
        <f t="shared" si="4"/>
        <v>82347.557387196721</v>
      </c>
      <c r="G18" s="32">
        <f t="shared" si="4"/>
        <v>5314.2437241225416</v>
      </c>
      <c r="H18" s="32">
        <f t="shared" si="4"/>
        <v>399273.05651492847</v>
      </c>
      <c r="I18" s="33">
        <f t="shared" si="4"/>
        <v>1714391.2332321783</v>
      </c>
      <c r="J18" s="31">
        <f t="shared" si="2"/>
        <v>0.94764400990376152</v>
      </c>
      <c r="K18" s="30">
        <f t="shared" si="1"/>
        <v>20.797151578957155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2.1121071845273058E-2</v>
      </c>
      <c r="D19" s="7">
        <f t="shared" si="4"/>
        <v>0.10048637166822058</v>
      </c>
      <c r="E19" s="7">
        <f t="shared" si="4"/>
        <v>0.8995136283317795</v>
      </c>
      <c r="F19" s="32">
        <f t="shared" si="4"/>
        <v>77033.313663074179</v>
      </c>
      <c r="G19" s="32">
        <f t="shared" si="4"/>
        <v>7705.2679227681401</v>
      </c>
      <c r="H19" s="32">
        <f t="shared" si="4"/>
        <v>366993.79169569456</v>
      </c>
      <c r="I19" s="33">
        <f t="shared" si="4"/>
        <v>1315118.1767172501</v>
      </c>
      <c r="J19" s="31">
        <f t="shared" si="2"/>
        <v>0.91883747465101462</v>
      </c>
      <c r="K19" s="30">
        <f t="shared" si="1"/>
        <v>17.043452337826242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3.3458526032571143E-2</v>
      </c>
      <c r="D20" s="7">
        <f t="shared" si="4"/>
        <v>0.1547347992588568</v>
      </c>
      <c r="E20" s="7">
        <f t="shared" si="4"/>
        <v>0.8452652007411432</v>
      </c>
      <c r="F20" s="32">
        <f t="shared" si="4"/>
        <v>69328.045740306043</v>
      </c>
      <c r="G20" s="32">
        <f t="shared" si="4"/>
        <v>10663.414233305404</v>
      </c>
      <c r="H20" s="32">
        <f t="shared" si="4"/>
        <v>321232.19542863336</v>
      </c>
      <c r="I20" s="33">
        <f t="shared" si="4"/>
        <v>948124.38502155535</v>
      </c>
      <c r="J20" s="31">
        <f t="shared" si="2"/>
        <v>0.87464973940742441</v>
      </c>
      <c r="K20" s="30">
        <f t="shared" si="1"/>
        <v>13.6404974685695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5.2900947949030733E-2</v>
      </c>
      <c r="D21" s="7">
        <f t="shared" si="4"/>
        <v>0.23410643798487857</v>
      </c>
      <c r="E21" s="7">
        <f t="shared" si="4"/>
        <v>0.76589356201512138</v>
      </c>
      <c r="F21" s="32">
        <f t="shared" si="4"/>
        <v>58664.631507000639</v>
      </c>
      <c r="G21" s="32">
        <f t="shared" si="4"/>
        <v>13635.071530563353</v>
      </c>
      <c r="H21" s="32">
        <f t="shared" si="4"/>
        <v>260293.98670367565</v>
      </c>
      <c r="I21" s="33">
        <f t="shared" si="4"/>
        <v>626892.18959292187</v>
      </c>
      <c r="J21" s="31">
        <f t="shared" si="2"/>
        <v>0.80905058332297219</v>
      </c>
      <c r="K21" s="30">
        <f t="shared" si="1"/>
        <v>10.645505637437253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8.312111840029518E-2</v>
      </c>
      <c r="D22" s="7">
        <f t="shared" si="4"/>
        <v>0.34391195577630679</v>
      </c>
      <c r="E22" s="7">
        <f t="shared" si="4"/>
        <v>0.65608804422369316</v>
      </c>
      <c r="F22" s="32">
        <f t="shared" si="4"/>
        <v>45029.559976437289</v>
      </c>
      <c r="G22" s="32">
        <f t="shared" si="4"/>
        <v>15364.944767794284</v>
      </c>
      <c r="H22" s="32">
        <f t="shared" si="4"/>
        <v>186965.37144717202</v>
      </c>
      <c r="I22" s="33">
        <f t="shared" si="4"/>
        <v>366598.20288924628</v>
      </c>
      <c r="J22" s="31">
        <f t="shared" si="2"/>
        <v>0.71616689797921551</v>
      </c>
      <c r="K22" s="30">
        <f t="shared" si="1"/>
        <v>8.0991337839233211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0.12920447058291415</v>
      </c>
      <c r="D23" s="7">
        <f t="shared" si="4"/>
        <v>0.48367337612111333</v>
      </c>
      <c r="E23" s="7">
        <f t="shared" si="4"/>
        <v>0.51632662387888661</v>
      </c>
      <c r="F23" s="32">
        <f t="shared" si="4"/>
        <v>29664.615208643001</v>
      </c>
      <c r="G23" s="32">
        <f t="shared" si="4"/>
        <v>14241.238147643493</v>
      </c>
      <c r="H23" s="32">
        <f t="shared" si="4"/>
        <v>111553.85000279146</v>
      </c>
      <c r="I23" s="33">
        <f t="shared" si="4"/>
        <v>179632.83144207427</v>
      </c>
      <c r="J23" s="31">
        <f t="shared" si="2"/>
        <v>0.5935658508942212</v>
      </c>
      <c r="K23" s="30">
        <f t="shared" si="1"/>
        <v>6.0164686006803638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0.19753989892837359</v>
      </c>
      <c r="D24" s="7">
        <f t="shared" si="4"/>
        <v>0.64096091642814912</v>
      </c>
      <c r="E24" s="7">
        <f t="shared" si="4"/>
        <v>0.35903908357185088</v>
      </c>
      <c r="F24" s="32">
        <f t="shared" si="4"/>
        <v>15423.377060999508</v>
      </c>
      <c r="G24" s="32">
        <f t="shared" si="4"/>
        <v>9828.6376075699409</v>
      </c>
      <c r="H24" s="32">
        <f t="shared" si="4"/>
        <v>50313.991035155312</v>
      </c>
      <c r="I24" s="33">
        <f t="shared" si="4"/>
        <v>68078.981439282827</v>
      </c>
      <c r="J24" s="31">
        <f t="shared" si="2"/>
        <v>0.44737542212064618</v>
      </c>
      <c r="K24" s="30">
        <f t="shared" si="1"/>
        <v>4.3829255005321368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0.29506198572012299</v>
      </c>
      <c r="D25" s="7">
        <f t="shared" si="4"/>
        <v>0.78973562454547885</v>
      </c>
      <c r="E25" s="7">
        <f t="shared" si="4"/>
        <v>0.21026437545452115</v>
      </c>
      <c r="F25" s="32">
        <f t="shared" si="4"/>
        <v>5594.7394534295672</v>
      </c>
      <c r="G25" s="32">
        <f t="shared" si="4"/>
        <v>4403.9613176768889</v>
      </c>
      <c r="H25" s="32">
        <f t="shared" si="4"/>
        <v>15054.272244395688</v>
      </c>
      <c r="I25" s="33">
        <f t="shared" si="4"/>
        <v>17764.990404127519</v>
      </c>
      <c r="J25" s="31">
        <f t="shared" si="2"/>
        <v>0.29598122021810058</v>
      </c>
      <c r="K25" s="30">
        <f t="shared" si="1"/>
        <v>3.1550651551416302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0.42763013061807253</v>
      </c>
      <c r="D26" s="7">
        <f t="shared" si="5"/>
        <v>0.90139636290925407</v>
      </c>
      <c r="E26" s="7">
        <f t="shared" si="5"/>
        <v>9.8603637090745905E-2</v>
      </c>
      <c r="F26" s="32">
        <f t="shared" si="5"/>
        <v>1190.7781357526787</v>
      </c>
      <c r="G26" s="32">
        <f t="shared" si="5"/>
        <v>1072.3087427528071</v>
      </c>
      <c r="H26" s="32">
        <f t="shared" si="5"/>
        <v>2519.0781002848639</v>
      </c>
      <c r="I26" s="33">
        <f t="shared" si="5"/>
        <v>2710.7181597318322</v>
      </c>
      <c r="J26" s="31">
        <f t="shared" si="2"/>
        <v>0.1654794221842362</v>
      </c>
      <c r="K26" s="30">
        <f t="shared" si="1"/>
        <v>2.2660713558409027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0.62645282428414961</v>
      </c>
      <c r="D27" s="7">
        <f t="shared" si="6"/>
        <v>1</v>
      </c>
      <c r="E27" s="7">
        <f t="shared" si="6"/>
        <v>0</v>
      </c>
      <c r="F27" s="32">
        <f t="shared" si="6"/>
        <v>118.46939299987142</v>
      </c>
      <c r="G27" s="32">
        <f t="shared" si="6"/>
        <v>118.46939299987142</v>
      </c>
      <c r="H27" s="32">
        <f t="shared" si="6"/>
        <v>191.64005944696831</v>
      </c>
      <c r="I27" s="33">
        <f t="shared" si="6"/>
        <v>191.64005944696831</v>
      </c>
      <c r="J27" s="31">
        <f t="shared" si="2"/>
        <v>6.9580165958512297E-2</v>
      </c>
      <c r="K27" s="30">
        <f t="shared" si="1"/>
        <v>1.5985360000000002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4.3344805155522803E-2</v>
      </c>
      <c r="D29" s="7">
        <v>4.1759999999999999E-2</v>
      </c>
      <c r="E29" s="7">
        <v>0.95823999999999998</v>
      </c>
      <c r="F29" s="32">
        <v>100000</v>
      </c>
      <c r="G29" s="32">
        <v>4176</v>
      </c>
      <c r="H29" s="32">
        <v>96343.725274951721</v>
      </c>
      <c r="I29" s="33">
        <v>6603999.9999917196</v>
      </c>
      <c r="J29" s="31"/>
      <c r="K29" s="30">
        <v>66.0399999999172</v>
      </c>
    </row>
    <row r="30" spans="1:11" ht="13.5" customHeight="1" x14ac:dyDescent="0.2">
      <c r="A30" s="6">
        <v>1</v>
      </c>
      <c r="B30" s="8">
        <v>4</v>
      </c>
      <c r="C30" s="7">
        <v>2.4794589531115891E-3</v>
      </c>
      <c r="D30" s="7">
        <v>9.8564108027163998E-3</v>
      </c>
      <c r="E30" s="7">
        <v>0.99014358919728362</v>
      </c>
      <c r="F30" s="32">
        <v>95824</v>
      </c>
      <c r="G30" s="32">
        <v>944.48070875949634</v>
      </c>
      <c r="H30" s="32">
        <v>380922.0989822087</v>
      </c>
      <c r="I30" s="33">
        <v>6507656.2747167675</v>
      </c>
      <c r="J30" s="31">
        <v>0.95453164851432082</v>
      </c>
      <c r="K30" s="30">
        <v>67.912592614760058</v>
      </c>
    </row>
    <row r="31" spans="1:11" ht="13.5" customHeight="1" x14ac:dyDescent="0.2">
      <c r="A31" s="6">
        <v>5</v>
      </c>
      <c r="B31" s="8">
        <v>5</v>
      </c>
      <c r="C31" s="7">
        <v>9.4976151692244628E-4</v>
      </c>
      <c r="D31" s="7">
        <v>4.7366143637043471E-3</v>
      </c>
      <c r="E31" s="7">
        <v>0.99526338563629568</v>
      </c>
      <c r="F31" s="32">
        <v>94879.519291240504</v>
      </c>
      <c r="G31" s="32">
        <v>449.40769389625348</v>
      </c>
      <c r="H31" s="32">
        <v>473179.51495075191</v>
      </c>
      <c r="I31" s="33">
        <v>6126734.1757345591</v>
      </c>
      <c r="J31" s="31">
        <v>0.9914380852373651</v>
      </c>
      <c r="K31" s="30">
        <v>64.573832387662549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7.9950738744778216E-4</v>
      </c>
      <c r="D32" s="7">
        <v>3.9898919942415222E-3</v>
      </c>
      <c r="E32" s="7">
        <v>0.99601010800575851</v>
      </c>
      <c r="F32" s="32">
        <v>94430.11159734425</v>
      </c>
      <c r="G32" s="32">
        <v>376.76594627757731</v>
      </c>
      <c r="H32" s="32">
        <v>471247.610957422</v>
      </c>
      <c r="I32" s="33">
        <v>5653554.6607838068</v>
      </c>
      <c r="J32" s="31">
        <v>0.99591718590452716</v>
      </c>
      <c r="K32" s="30">
        <v>59.870252879620736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1.3612513270787505E-3</v>
      </c>
      <c r="D33" s="7">
        <v>6.7852715892096974E-3</v>
      </c>
      <c r="E33" s="7">
        <v>0.99321472841079028</v>
      </c>
      <c r="F33" s="32">
        <v>94053.345651066673</v>
      </c>
      <c r="G33" s="32">
        <v>638.17749411630211</v>
      </c>
      <c r="H33" s="32">
        <v>468816.80217409442</v>
      </c>
      <c r="I33" s="33">
        <v>5182307.0498263845</v>
      </c>
      <c r="J33" s="31">
        <v>0.99484175892501825</v>
      </c>
      <c r="K33" s="30">
        <v>55.099656625214493</v>
      </c>
    </row>
    <row r="34" spans="1:11" ht="13.5" customHeight="1" x14ac:dyDescent="0.2">
      <c r="A34" s="9">
        <f t="shared" si="7"/>
        <v>20</v>
      </c>
      <c r="B34" s="8">
        <v>5</v>
      </c>
      <c r="C34" s="7">
        <v>1.9438462358805442E-3</v>
      </c>
      <c r="D34" s="7">
        <v>9.6732924390315785E-3</v>
      </c>
      <c r="E34" s="7">
        <v>0.99032670756096841</v>
      </c>
      <c r="F34" s="32">
        <v>93415.168156950371</v>
      </c>
      <c r="G34" s="32">
        <v>903.63223982349155</v>
      </c>
      <c r="H34" s="32">
        <v>464868.16865643417</v>
      </c>
      <c r="I34" s="33">
        <v>4713490.2476522904</v>
      </c>
      <c r="J34" s="31">
        <v>0.99157744880441823</v>
      </c>
      <c r="K34" s="30">
        <v>50.457440056554589</v>
      </c>
    </row>
    <row r="35" spans="1:11" ht="13.5" customHeight="1" x14ac:dyDescent="0.2">
      <c r="A35" s="9">
        <f t="shared" si="7"/>
        <v>25</v>
      </c>
      <c r="B35" s="8">
        <v>5</v>
      </c>
      <c r="C35" s="7">
        <v>2.0521788526613881E-3</v>
      </c>
      <c r="D35" s="7">
        <v>1.0208475074323991E-2</v>
      </c>
      <c r="E35" s="7">
        <v>0.98979152492567601</v>
      </c>
      <c r="F35" s="32">
        <v>92511.535917126879</v>
      </c>
      <c r="G35" s="32">
        <v>944.40170849741844</v>
      </c>
      <c r="H35" s="32">
        <v>460194.64008834411</v>
      </c>
      <c r="I35" s="33">
        <v>4248622.0789958565</v>
      </c>
      <c r="J35" s="31">
        <v>0.98994655069286086</v>
      </c>
      <c r="K35" s="30">
        <v>45.925322035533291</v>
      </c>
    </row>
    <row r="36" spans="1:11" ht="13.5" customHeight="1" x14ac:dyDescent="0.2">
      <c r="A36" s="9">
        <f t="shared" si="7"/>
        <v>30</v>
      </c>
      <c r="B36" s="8">
        <v>5</v>
      </c>
      <c r="C36" s="7">
        <v>2.1960683459209185E-3</v>
      </c>
      <c r="D36" s="7">
        <v>1.0921739152426059E-2</v>
      </c>
      <c r="E36" s="7">
        <v>0.98907826084757389</v>
      </c>
      <c r="F36" s="32">
        <v>91567.134208629461</v>
      </c>
      <c r="G36" s="32">
        <v>1000.07235476184</v>
      </c>
      <c r="H36" s="32">
        <v>455392.18149536278</v>
      </c>
      <c r="I36" s="33">
        <v>3788427.4389075125</v>
      </c>
      <c r="J36" s="31">
        <v>0.98956428829318954</v>
      </c>
      <c r="K36" s="30">
        <v>41.373222735963751</v>
      </c>
    </row>
    <row r="37" spans="1:11" ht="13.5" customHeight="1" x14ac:dyDescent="0.2">
      <c r="A37" s="9">
        <f t="shared" si="7"/>
        <v>35</v>
      </c>
      <c r="B37" s="8">
        <v>5</v>
      </c>
      <c r="C37" s="7">
        <v>2.8203296333644914E-3</v>
      </c>
      <c r="D37" s="7">
        <v>1.4007849632409121E-2</v>
      </c>
      <c r="E37" s="7">
        <v>0.98599215036759091</v>
      </c>
      <c r="F37" s="32">
        <v>90567.061853867621</v>
      </c>
      <c r="G37" s="32">
        <v>1268.6497840980737</v>
      </c>
      <c r="H37" s="32">
        <v>449823.2295579745</v>
      </c>
      <c r="I37" s="33">
        <v>3333035.2574121496</v>
      </c>
      <c r="J37" s="31">
        <v>0.98777108575052475</v>
      </c>
      <c r="K37" s="30">
        <v>36.80184814640549</v>
      </c>
    </row>
    <row r="38" spans="1:11" ht="13.5" customHeight="1" x14ac:dyDescent="0.2">
      <c r="A38" s="9">
        <f t="shared" si="7"/>
        <v>40</v>
      </c>
      <c r="B38" s="8">
        <v>5</v>
      </c>
      <c r="C38" s="7">
        <v>4.1199551043105236E-3</v>
      </c>
      <c r="D38" s="7">
        <v>2.0402767269197011E-2</v>
      </c>
      <c r="E38" s="7">
        <v>0.97959723273080301</v>
      </c>
      <c r="F38" s="32">
        <v>89298.412069769547</v>
      </c>
      <c r="G38" s="32">
        <v>1821.9347189683613</v>
      </c>
      <c r="H38" s="32">
        <v>442221.98369641288</v>
      </c>
      <c r="I38" s="33">
        <v>2883212.0278541753</v>
      </c>
      <c r="J38" s="31">
        <v>0.98310170448726919</v>
      </c>
      <c r="K38" s="30">
        <v>32.287382955942142</v>
      </c>
    </row>
    <row r="39" spans="1:11" ht="13.5" customHeight="1" x14ac:dyDescent="0.2">
      <c r="A39" s="9">
        <f t="shared" si="7"/>
        <v>45</v>
      </c>
      <c r="B39" s="8">
        <v>5</v>
      </c>
      <c r="C39" s="7">
        <v>6.3313934660307871E-3</v>
      </c>
      <c r="D39" s="7">
        <v>3.1195295356690293E-2</v>
      </c>
      <c r="E39" s="7">
        <v>0.9688047046433097</v>
      </c>
      <c r="F39" s="32">
        <v>87476.477350801186</v>
      </c>
      <c r="G39" s="32">
        <v>2728.8545477210719</v>
      </c>
      <c r="H39" s="32">
        <v>431003.78492695664</v>
      </c>
      <c r="I39" s="33">
        <v>2440990.0441577625</v>
      </c>
      <c r="J39" s="31">
        <v>0.97463220015502983</v>
      </c>
      <c r="K39" s="30">
        <v>27.904530658782932</v>
      </c>
    </row>
    <row r="40" spans="1:11" ht="13.5" customHeight="1" x14ac:dyDescent="0.2">
      <c r="A40" s="9">
        <f t="shared" si="7"/>
        <v>50</v>
      </c>
      <c r="B40" s="8">
        <v>5</v>
      </c>
      <c r="C40" s="7">
        <v>9.8788015667926107E-3</v>
      </c>
      <c r="D40" s="7">
        <v>4.8277617449964234E-2</v>
      </c>
      <c r="E40" s="7">
        <v>0.95172238255003572</v>
      </c>
      <c r="F40" s="32">
        <v>84747.622803080114</v>
      </c>
      <c r="G40" s="32">
        <v>4091.4133134809672</v>
      </c>
      <c r="H40" s="32">
        <v>414160.89652353874</v>
      </c>
      <c r="I40" s="33">
        <v>2009986.2592308058</v>
      </c>
      <c r="J40" s="31">
        <v>0.9609217157889407</v>
      </c>
      <c r="K40" s="30">
        <v>23.717317285715698</v>
      </c>
    </row>
    <row r="41" spans="1:11" ht="13.5" customHeight="1" x14ac:dyDescent="0.2">
      <c r="A41" s="9">
        <f t="shared" si="7"/>
        <v>55</v>
      </c>
      <c r="B41" s="8">
        <v>5</v>
      </c>
      <c r="C41" s="7">
        <v>1.5473786722690426E-2</v>
      </c>
      <c r="D41" s="7">
        <v>7.4653019878898066E-2</v>
      </c>
      <c r="E41" s="7">
        <v>0.92534698012110195</v>
      </c>
      <c r="F41" s="32">
        <v>80656.209489599147</v>
      </c>
      <c r="G41" s="32">
        <v>6021.2296103836125</v>
      </c>
      <c r="H41" s="32">
        <v>389124.50573938771</v>
      </c>
      <c r="I41" s="33">
        <v>1595825.362707267</v>
      </c>
      <c r="J41" s="31">
        <v>0.93954911969163146</v>
      </c>
      <c r="K41" s="30">
        <v>19.785523926872035</v>
      </c>
    </row>
    <row r="42" spans="1:11" ht="13.5" customHeight="1" x14ac:dyDescent="0.2">
      <c r="A42" s="9">
        <f t="shared" si="7"/>
        <v>60</v>
      </c>
      <c r="B42" s="8">
        <v>5</v>
      </c>
      <c r="C42" s="7">
        <v>2.423483453847728E-2</v>
      </c>
      <c r="D42" s="7">
        <v>0.11459520298378738</v>
      </c>
      <c r="E42" s="7">
        <v>0.88540479701621266</v>
      </c>
      <c r="F42" s="32">
        <v>74634.979879215534</v>
      </c>
      <c r="G42" s="32">
        <v>8552.8106689495908</v>
      </c>
      <c r="H42" s="32">
        <v>352913.92872397881</v>
      </c>
      <c r="I42" s="33">
        <v>1206700.8569678795</v>
      </c>
      <c r="J42" s="31">
        <v>0.90694346801262482</v>
      </c>
      <c r="K42" s="30">
        <v>16.16803352691629</v>
      </c>
    </row>
    <row r="43" spans="1:11" ht="13.5" customHeight="1" x14ac:dyDescent="0.2">
      <c r="A43" s="9">
        <f t="shared" si="7"/>
        <v>65</v>
      </c>
      <c r="B43" s="8">
        <v>5</v>
      </c>
      <c r="C43" s="7">
        <v>3.7855050547506076E-2</v>
      </c>
      <c r="D43" s="7">
        <v>0.17352662895043669</v>
      </c>
      <c r="E43" s="7">
        <v>0.82647337104956331</v>
      </c>
      <c r="F43" s="32">
        <v>66082.169210265944</v>
      </c>
      <c r="G43" s="32">
        <v>11467.016056789791</v>
      </c>
      <c r="H43" s="32">
        <v>302919.0528328392</v>
      </c>
      <c r="I43" s="33">
        <v>853786.92824390053</v>
      </c>
      <c r="J43" s="31">
        <v>0.85833691497554454</v>
      </c>
      <c r="K43" s="30">
        <v>12.920080234158895</v>
      </c>
    </row>
    <row r="44" spans="1:11" ht="13.5" customHeight="1" x14ac:dyDescent="0.2">
      <c r="A44" s="9">
        <f t="shared" si="7"/>
        <v>70</v>
      </c>
      <c r="B44" s="8">
        <v>5</v>
      </c>
      <c r="C44" s="7">
        <v>5.8859820334979399E-2</v>
      </c>
      <c r="D44" s="7">
        <v>0.25731800152791479</v>
      </c>
      <c r="E44" s="7">
        <v>0.74268199847208516</v>
      </c>
      <c r="F44" s="32">
        <v>54615.153153476153</v>
      </c>
      <c r="G44" s="32">
        <v>14053.462062593477</v>
      </c>
      <c r="H44" s="32">
        <v>238761.55215244077</v>
      </c>
      <c r="I44" s="33">
        <v>550867.87541106134</v>
      </c>
      <c r="J44" s="31">
        <v>0.78820249145634735</v>
      </c>
      <c r="K44" s="30">
        <v>10.086355958080832</v>
      </c>
    </row>
    <row r="45" spans="1:11" ht="13.5" customHeight="1" x14ac:dyDescent="0.2">
      <c r="A45" s="9">
        <f t="shared" si="7"/>
        <v>75</v>
      </c>
      <c r="B45" s="8">
        <v>5</v>
      </c>
      <c r="C45" s="7">
        <v>9.0803890757574224E-2</v>
      </c>
      <c r="D45" s="7">
        <v>0.36975934939940691</v>
      </c>
      <c r="E45" s="7">
        <v>0.63024065060059309</v>
      </c>
      <c r="F45" s="32">
        <v>40561.691090882676</v>
      </c>
      <c r="G45" s="32">
        <v>14998.064508304498</v>
      </c>
      <c r="H45" s="32">
        <v>165169.84441058728</v>
      </c>
      <c r="I45" s="33">
        <v>312106.32325862057</v>
      </c>
      <c r="J45" s="31">
        <v>0.69177739431486107</v>
      </c>
      <c r="K45" s="30">
        <v>7.6946082587955713</v>
      </c>
    </row>
    <row r="46" spans="1:11" ht="13.5" customHeight="1" x14ac:dyDescent="0.2">
      <c r="A46" s="9">
        <f t="shared" si="7"/>
        <v>80</v>
      </c>
      <c r="B46" s="8">
        <v>5</v>
      </c>
      <c r="C46" s="7">
        <v>0.13846881318165702</v>
      </c>
      <c r="D46" s="7">
        <v>0.50846283598076225</v>
      </c>
      <c r="E46" s="7">
        <v>0.49153716401923775</v>
      </c>
      <c r="F46" s="32">
        <v>25563.626582578177</v>
      </c>
      <c r="G46" s="32">
        <v>12998.154070130902</v>
      </c>
      <c r="H46" s="32">
        <v>93870.625243813163</v>
      </c>
      <c r="I46" s="33">
        <v>146936.47884803329</v>
      </c>
      <c r="J46" s="31">
        <v>0.56832786625665743</v>
      </c>
      <c r="K46" s="30">
        <v>5.7478729934262036</v>
      </c>
    </row>
    <row r="47" spans="1:11" ht="13.5" customHeight="1" x14ac:dyDescent="0.2">
      <c r="A47" s="9">
        <v>85</v>
      </c>
      <c r="B47" s="8">
        <v>5</v>
      </c>
      <c r="C47" s="7">
        <v>0.20766856345698304</v>
      </c>
      <c r="D47" s="7">
        <v>0.66000356387801873</v>
      </c>
      <c r="E47" s="7">
        <v>0.33999643612198127</v>
      </c>
      <c r="F47" s="32">
        <v>12565.472512447275</v>
      </c>
      <c r="G47" s="32">
        <v>8293.2566400264841</v>
      </c>
      <c r="H47" s="32">
        <v>39935.060473148449</v>
      </c>
      <c r="I47" s="33">
        <v>53065.853604220145</v>
      </c>
      <c r="J47" s="31">
        <v>0.42542659505488373</v>
      </c>
      <c r="K47" s="30">
        <v>4.2231482780813421</v>
      </c>
    </row>
    <row r="48" spans="1:11" ht="13.5" customHeight="1" x14ac:dyDescent="0.2">
      <c r="A48" s="9">
        <v>90</v>
      </c>
      <c r="B48" s="8">
        <v>5</v>
      </c>
      <c r="C48" s="7">
        <v>0.30450931176767165</v>
      </c>
      <c r="D48" s="7">
        <v>0.80010789979273322</v>
      </c>
      <c r="E48" s="7">
        <v>0.19989210020726678</v>
      </c>
      <c r="F48" s="32">
        <v>4272.2158724207911</v>
      </c>
      <c r="G48" s="32">
        <v>3418.2336691437786</v>
      </c>
      <c r="H48" s="32">
        <v>11225.383057421092</v>
      </c>
      <c r="I48" s="33">
        <v>13130.793131071699</v>
      </c>
      <c r="J48" s="31">
        <v>0.28109092422606491</v>
      </c>
      <c r="K48" s="30">
        <v>3.0735322191552368</v>
      </c>
    </row>
    <row r="49" spans="1:12" ht="13.5" customHeight="1" x14ac:dyDescent="0.2">
      <c r="A49" s="9">
        <v>95</v>
      </c>
      <c r="B49" s="8">
        <v>5</v>
      </c>
      <c r="C49" s="7">
        <v>0.43397336690137478</v>
      </c>
      <c r="D49" s="7">
        <v>0.9043777281256844</v>
      </c>
      <c r="E49" s="7">
        <v>9.5622271874315601E-2</v>
      </c>
      <c r="F49" s="32">
        <v>853.98220327701256</v>
      </c>
      <c r="G49" s="32">
        <v>772.32248485943103</v>
      </c>
      <c r="H49" s="32">
        <v>1779.6541072875327</v>
      </c>
      <c r="I49" s="33">
        <v>1905.4100736506084</v>
      </c>
      <c r="J49" s="31">
        <v>0.15853838556636202</v>
      </c>
      <c r="K49" s="30">
        <v>2.2312058334926874</v>
      </c>
    </row>
    <row r="50" spans="1:12" ht="13.5" customHeight="1" x14ac:dyDescent="0.2">
      <c r="A50" s="9" t="s">
        <v>3</v>
      </c>
      <c r="B50" s="34" t="s">
        <v>10</v>
      </c>
      <c r="C50" s="7">
        <v>0.64935064935064934</v>
      </c>
      <c r="D50" s="7">
        <v>1</v>
      </c>
      <c r="E50" s="7">
        <v>0</v>
      </c>
      <c r="F50" s="32">
        <v>81.659718417581573</v>
      </c>
      <c r="G50" s="32">
        <v>81.659718417581573</v>
      </c>
      <c r="H50" s="32">
        <v>125.75596636307563</v>
      </c>
      <c r="I50" s="33">
        <v>125.75596636307563</v>
      </c>
      <c r="J50" s="31">
        <v>6.5999423484802713E-2</v>
      </c>
      <c r="K50" s="30">
        <v>1.54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3.5904280296091932E-2</v>
      </c>
      <c r="D52" s="7">
        <v>3.4810000000000001E-2</v>
      </c>
      <c r="E52" s="7">
        <v>0.96518999999999999</v>
      </c>
      <c r="F52" s="32">
        <v>100000</v>
      </c>
      <c r="G52" s="32">
        <v>3481</v>
      </c>
      <c r="H52" s="32">
        <v>96952.228851079242</v>
      </c>
      <c r="I52" s="33">
        <v>6923999.9999887217</v>
      </c>
      <c r="J52" s="31"/>
      <c r="K52" s="30">
        <v>69.239999999887218</v>
      </c>
      <c r="L52" s="29"/>
    </row>
    <row r="53" spans="1:12" ht="13.5" customHeight="1" x14ac:dyDescent="0.2">
      <c r="A53" s="6">
        <v>1</v>
      </c>
      <c r="B53" s="8">
        <v>4</v>
      </c>
      <c r="C53" s="7">
        <v>2.303046610788749E-3</v>
      </c>
      <c r="D53" s="7">
        <v>9.1581178961001077E-3</v>
      </c>
      <c r="E53" s="7">
        <v>0.9908418821038999</v>
      </c>
      <c r="F53" s="32">
        <v>96519</v>
      </c>
      <c r="G53" s="32">
        <v>883.93238121368631</v>
      </c>
      <c r="H53" s="32">
        <v>383810.0267154196</v>
      </c>
      <c r="I53" s="33">
        <v>6827047.7711376427</v>
      </c>
      <c r="J53" s="31">
        <v>0.96152451113299764</v>
      </c>
      <c r="K53" s="30">
        <v>70.732682385205422</v>
      </c>
    </row>
    <row r="54" spans="1:12" ht="13.5" customHeight="1" x14ac:dyDescent="0.2">
      <c r="A54" s="6">
        <v>5</v>
      </c>
      <c r="B54" s="8">
        <v>5</v>
      </c>
      <c r="C54" s="7">
        <v>7.662162555332003E-4</v>
      </c>
      <c r="D54" s="7">
        <v>3.8230573015392726E-3</v>
      </c>
      <c r="E54" s="7">
        <v>0.99617694269846069</v>
      </c>
      <c r="F54" s="32">
        <v>95635.067618786314</v>
      </c>
      <c r="G54" s="32">
        <v>365.61834354320308</v>
      </c>
      <c r="H54" s="32">
        <v>477173.82775803137</v>
      </c>
      <c r="I54" s="33">
        <v>6443237.7444222234</v>
      </c>
      <c r="J54" s="31">
        <v>0.99253596186697501</v>
      </c>
      <c r="K54" s="30">
        <v>67.373170792389658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6.5197633587051008E-4</v>
      </c>
      <c r="D55" s="7">
        <v>3.254801665585433E-3</v>
      </c>
      <c r="E55" s="7">
        <v>0.99674519833441455</v>
      </c>
      <c r="F55" s="32">
        <v>95269.449275243111</v>
      </c>
      <c r="G55" s="32">
        <v>310.08316218046821</v>
      </c>
      <c r="H55" s="32">
        <v>475604.93398345402</v>
      </c>
      <c r="I55" s="33">
        <v>5966063.9166641925</v>
      </c>
      <c r="J55" s="31">
        <v>0.9967121126865891</v>
      </c>
      <c r="K55" s="30">
        <v>62.62305452640571</v>
      </c>
    </row>
    <row r="56" spans="1:12" ht="13.5" customHeight="1" x14ac:dyDescent="0.2">
      <c r="A56" s="9">
        <f t="shared" si="8"/>
        <v>15</v>
      </c>
      <c r="B56" s="8">
        <v>5</v>
      </c>
      <c r="C56" s="7">
        <v>9.820279364203047E-4</v>
      </c>
      <c r="D56" s="7">
        <v>4.8989656784651043E-3</v>
      </c>
      <c r="E56" s="7">
        <v>0.99510103432153485</v>
      </c>
      <c r="F56" s="32">
        <v>94959.366113062642</v>
      </c>
      <c r="G56" s="32">
        <v>465.20267543669615</v>
      </c>
      <c r="H56" s="32">
        <v>473716.3355377203</v>
      </c>
      <c r="I56" s="33">
        <v>5490458.982680738</v>
      </c>
      <c r="J56" s="31">
        <v>0.996029060443264</v>
      </c>
      <c r="K56" s="30">
        <v>57.819035735175035</v>
      </c>
    </row>
    <row r="57" spans="1:12" ht="13.5" customHeight="1" x14ac:dyDescent="0.2">
      <c r="A57" s="9">
        <f t="shared" si="8"/>
        <v>20</v>
      </c>
      <c r="B57" s="8">
        <v>5</v>
      </c>
      <c r="C57" s="7">
        <v>1.4303709608881566E-3</v>
      </c>
      <c r="D57" s="7">
        <v>7.1275226019109584E-3</v>
      </c>
      <c r="E57" s="7">
        <v>0.99287247739808904</v>
      </c>
      <c r="F57" s="32">
        <v>94494.163437625946</v>
      </c>
      <c r="G57" s="32">
        <v>673.50928565034701</v>
      </c>
      <c r="H57" s="32">
        <v>470863.36626419384</v>
      </c>
      <c r="I57" s="33">
        <v>5016742.6471430175</v>
      </c>
      <c r="J57" s="31">
        <v>0.99397747331155883</v>
      </c>
      <c r="K57" s="30">
        <v>53.090502784909965</v>
      </c>
    </row>
    <row r="58" spans="1:12" ht="13.5" customHeight="1" x14ac:dyDescent="0.2">
      <c r="A58" s="9">
        <f t="shared" si="8"/>
        <v>25</v>
      </c>
      <c r="B58" s="8">
        <v>5</v>
      </c>
      <c r="C58" s="7">
        <v>1.808861162460278E-3</v>
      </c>
      <c r="D58" s="7">
        <v>9.0047524823933869E-3</v>
      </c>
      <c r="E58" s="7">
        <v>0.99099524751760659</v>
      </c>
      <c r="F58" s="32">
        <v>93820.654151975599</v>
      </c>
      <c r="G58" s="32">
        <v>844.83176837477367</v>
      </c>
      <c r="H58" s="32">
        <v>467051.74830869638</v>
      </c>
      <c r="I58" s="33">
        <v>4545879.2808788233</v>
      </c>
      <c r="J58" s="31">
        <v>0.99190504458705575</v>
      </c>
      <c r="K58" s="30">
        <v>48.452862772787434</v>
      </c>
    </row>
    <row r="59" spans="1:12" ht="13.5" customHeight="1" x14ac:dyDescent="0.2">
      <c r="A59" s="9">
        <f t="shared" si="8"/>
        <v>30</v>
      </c>
      <c r="B59" s="8">
        <v>5</v>
      </c>
      <c r="C59" s="7">
        <v>2.153377958469439E-3</v>
      </c>
      <c r="D59" s="7">
        <v>1.0710675198806873E-2</v>
      </c>
      <c r="E59" s="7">
        <v>0.98928932480119314</v>
      </c>
      <c r="F59" s="32">
        <v>92975.822383600826</v>
      </c>
      <c r="G59" s="32">
        <v>995.83383489270636</v>
      </c>
      <c r="H59" s="32">
        <v>462451.94949451298</v>
      </c>
      <c r="I59" s="33">
        <v>4078827.5325701265</v>
      </c>
      <c r="J59" s="31">
        <v>0.99015141506087845</v>
      </c>
      <c r="K59" s="30">
        <v>43.869765579933762</v>
      </c>
    </row>
    <row r="60" spans="1:12" ht="13.5" customHeight="1" x14ac:dyDescent="0.2">
      <c r="A60" s="9">
        <f t="shared" si="8"/>
        <v>35</v>
      </c>
      <c r="B60" s="8">
        <v>5</v>
      </c>
      <c r="C60" s="7">
        <v>2.6040449353274269E-3</v>
      </c>
      <c r="D60" s="7">
        <v>1.2938746864279361E-2</v>
      </c>
      <c r="E60" s="7">
        <v>0.98706125313572068</v>
      </c>
      <c r="F60" s="32">
        <v>91979.988548708119</v>
      </c>
      <c r="G60" s="32">
        <v>1190.1057884110487</v>
      </c>
      <c r="H60" s="32">
        <v>457021.98616684292</v>
      </c>
      <c r="I60" s="33">
        <v>3616375.5830756132</v>
      </c>
      <c r="J60" s="31">
        <v>0.98825831887268434</v>
      </c>
      <c r="K60" s="30">
        <v>39.316982314697256</v>
      </c>
    </row>
    <row r="61" spans="1:12" ht="13.5" customHeight="1" x14ac:dyDescent="0.2">
      <c r="A61" s="9">
        <f t="shared" si="8"/>
        <v>40</v>
      </c>
      <c r="B61" s="8">
        <v>5</v>
      </c>
      <c r="C61" s="7">
        <v>3.3753723877009518E-3</v>
      </c>
      <c r="D61" s="7">
        <v>1.674198703276205E-2</v>
      </c>
      <c r="E61" s="7">
        <v>0.98325801296723792</v>
      </c>
      <c r="F61" s="32">
        <v>90789.88276029707</v>
      </c>
      <c r="G61" s="32">
        <v>1520.0030398788804</v>
      </c>
      <c r="H61" s="32">
        <v>450321.58389912982</v>
      </c>
      <c r="I61" s="33">
        <v>3159353.5969087705</v>
      </c>
      <c r="J61" s="31">
        <v>0.98533899359216603</v>
      </c>
      <c r="K61" s="30">
        <v>34.798520505308701</v>
      </c>
    </row>
    <row r="62" spans="1:12" ht="13.5" customHeight="1" x14ac:dyDescent="0.2">
      <c r="A62" s="9">
        <f t="shared" si="8"/>
        <v>45</v>
      </c>
      <c r="B62" s="8">
        <v>5</v>
      </c>
      <c r="C62" s="7">
        <v>4.7425680306786861E-3</v>
      </c>
      <c r="D62" s="7">
        <v>2.3450556249989252E-2</v>
      </c>
      <c r="E62" s="7">
        <v>0.97654944375001074</v>
      </c>
      <c r="F62" s="32">
        <v>89269.87972041819</v>
      </c>
      <c r="G62" s="32">
        <v>2093.4283358134417</v>
      </c>
      <c r="H62" s="32">
        <v>441412.39983727998</v>
      </c>
      <c r="I62" s="33">
        <v>2709032.0130096409</v>
      </c>
      <c r="J62" s="31">
        <v>0.98021595148802487</v>
      </c>
      <c r="K62" s="30">
        <v>30.346540417596412</v>
      </c>
    </row>
    <row r="63" spans="1:12" ht="13.5" customHeight="1" x14ac:dyDescent="0.2">
      <c r="A63" s="9">
        <f t="shared" si="8"/>
        <v>50</v>
      </c>
      <c r="B63" s="8">
        <v>5</v>
      </c>
      <c r="C63" s="7">
        <v>7.1208716892062606E-3</v>
      </c>
      <c r="D63" s="7">
        <v>3.5020283384591636E-2</v>
      </c>
      <c r="E63" s="7">
        <v>0.96497971661540838</v>
      </c>
      <c r="F63" s="32">
        <v>87176.451384604748</v>
      </c>
      <c r="G63" s="32">
        <v>3052.9440319519344</v>
      </c>
      <c r="H63" s="32">
        <v>428731.78526437341</v>
      </c>
      <c r="I63" s="33">
        <v>2267619.6131723607</v>
      </c>
      <c r="J63" s="31">
        <v>0.97127263625221882</v>
      </c>
      <c r="K63" s="30">
        <v>26.01183665033674</v>
      </c>
    </row>
    <row r="64" spans="1:12" ht="13.5" customHeight="1" x14ac:dyDescent="0.2">
      <c r="A64" s="9">
        <f t="shared" si="8"/>
        <v>55</v>
      </c>
      <c r="B64" s="8">
        <v>5</v>
      </c>
      <c r="C64" s="7">
        <v>1.1152885844664869E-2</v>
      </c>
      <c r="D64" s="7">
        <v>5.4347401743808081E-2</v>
      </c>
      <c r="E64" s="7">
        <v>0.94565259825619197</v>
      </c>
      <c r="F64" s="32">
        <v>84123.507352652814</v>
      </c>
      <c r="G64" s="32">
        <v>4571.8940501928155</v>
      </c>
      <c r="H64" s="32">
        <v>409929.24287661759</v>
      </c>
      <c r="I64" s="33">
        <v>1838887.8279079874</v>
      </c>
      <c r="J64" s="31">
        <v>0.9561438105734068</v>
      </c>
      <c r="K64" s="30">
        <v>21.85938135222079</v>
      </c>
    </row>
    <row r="65" spans="1:11" ht="13.5" customHeight="1" x14ac:dyDescent="0.2">
      <c r="A65" s="9">
        <f t="shared" si="8"/>
        <v>60</v>
      </c>
      <c r="B65" s="8">
        <v>5</v>
      </c>
      <c r="C65" s="7">
        <v>1.7851557184635082E-2</v>
      </c>
      <c r="D65" s="7">
        <v>8.5671809552941153E-2</v>
      </c>
      <c r="E65" s="7">
        <v>0.91432819044705882</v>
      </c>
      <c r="F65" s="32">
        <v>79551.613302459999</v>
      </c>
      <c r="G65" s="32">
        <v>6815.330664477573</v>
      </c>
      <c r="H65" s="32">
        <v>381777.93645607342</v>
      </c>
      <c r="I65" s="33">
        <v>1428958.5850313697</v>
      </c>
      <c r="J65" s="31">
        <v>0.93132642545089839</v>
      </c>
      <c r="K65" s="30">
        <v>17.962660035546779</v>
      </c>
    </row>
    <row r="66" spans="1:11" ht="13.5" customHeight="1" x14ac:dyDescent="0.2">
      <c r="A66" s="9">
        <f t="shared" si="8"/>
        <v>65</v>
      </c>
      <c r="B66" s="8">
        <v>5</v>
      </c>
      <c r="C66" s="7">
        <v>2.8842085162235614E-2</v>
      </c>
      <c r="D66" s="7">
        <v>0.13500299284633688</v>
      </c>
      <c r="E66" s="7">
        <v>0.86499700715366312</v>
      </c>
      <c r="F66" s="32">
        <v>72736.282637982426</v>
      </c>
      <c r="G66" s="32">
        <v>9819.6158446446789</v>
      </c>
      <c r="H66" s="32">
        <v>340461.37057739479</v>
      </c>
      <c r="I66" s="33">
        <v>1047180.6485752962</v>
      </c>
      <c r="J66" s="31">
        <v>0.89177853947714336</v>
      </c>
      <c r="K66" s="30">
        <v>14.396950333401628</v>
      </c>
    </row>
    <row r="67" spans="1:11" ht="13.5" customHeight="1" x14ac:dyDescent="0.2">
      <c r="A67" s="9">
        <f t="shared" si="8"/>
        <v>70</v>
      </c>
      <c r="B67" s="8">
        <v>5</v>
      </c>
      <c r="C67" s="7">
        <v>4.6644009785679147E-2</v>
      </c>
      <c r="D67" s="7">
        <v>0.20973382042287947</v>
      </c>
      <c r="E67" s="7">
        <v>0.79026617957712053</v>
      </c>
      <c r="F67" s="32">
        <v>62916.666793337747</v>
      </c>
      <c r="G67" s="32">
        <v>13195.752894840043</v>
      </c>
      <c r="H67" s="32">
        <v>282903.48440179479</v>
      </c>
      <c r="I67" s="33">
        <v>706719.27799790143</v>
      </c>
      <c r="J67" s="31">
        <v>0.83094150717308546</v>
      </c>
      <c r="K67" s="30">
        <v>11.232624263444547</v>
      </c>
    </row>
    <row r="68" spans="1:11" ht="13.5" customHeight="1" x14ac:dyDescent="0.2">
      <c r="A68" s="9">
        <f t="shared" si="8"/>
        <v>75</v>
      </c>
      <c r="B68" s="8">
        <v>5</v>
      </c>
      <c r="C68" s="7">
        <v>7.505404992674386E-2</v>
      </c>
      <c r="D68" s="7">
        <v>0.31677166259518363</v>
      </c>
      <c r="E68" s="7">
        <v>0.68322833740481637</v>
      </c>
      <c r="F68" s="32">
        <v>49720.913898497703</v>
      </c>
      <c r="G68" s="32">
        <v>15750.176561379092</v>
      </c>
      <c r="H68" s="32">
        <v>209851.12164835841</v>
      </c>
      <c r="I68" s="33">
        <v>423815.7935961067</v>
      </c>
      <c r="J68" s="31">
        <v>0.74177637681661257</v>
      </c>
      <c r="K68" s="30">
        <v>8.5238938781636531</v>
      </c>
    </row>
    <row r="69" spans="1:11" ht="13.5" customHeight="1" x14ac:dyDescent="0.2">
      <c r="A69" s="9">
        <f t="shared" si="8"/>
        <v>80</v>
      </c>
      <c r="B69" s="8">
        <v>5</v>
      </c>
      <c r="C69" s="7">
        <v>0.11947672093331164</v>
      </c>
      <c r="D69" s="7">
        <v>0.45764393507947287</v>
      </c>
      <c r="E69" s="7">
        <v>0.54235606492052713</v>
      </c>
      <c r="F69" s="32">
        <v>33970.737337118611</v>
      </c>
      <c r="G69" s="32">
        <v>15546.501912510135</v>
      </c>
      <c r="H69" s="32">
        <v>130121.59850945132</v>
      </c>
      <c r="I69" s="33">
        <v>213964.67194774831</v>
      </c>
      <c r="J69" s="31">
        <v>0.62006625214752198</v>
      </c>
      <c r="K69" s="30">
        <v>6.2984994945622441</v>
      </c>
    </row>
    <row r="70" spans="1:11" ht="13.5" customHeight="1" x14ac:dyDescent="0.2">
      <c r="A70" s="9">
        <v>85</v>
      </c>
      <c r="B70" s="8">
        <v>5</v>
      </c>
      <c r="C70" s="7">
        <v>0.18690459353363445</v>
      </c>
      <c r="D70" s="7">
        <v>0.62096574622760958</v>
      </c>
      <c r="E70" s="7">
        <v>0.37903425377239042</v>
      </c>
      <c r="F70" s="32">
        <v>18424.235424608476</v>
      </c>
      <c r="G70" s="32">
        <v>11440.819099115162</v>
      </c>
      <c r="H70" s="32">
        <v>61212.080895466745</v>
      </c>
      <c r="I70" s="33">
        <v>83843.073438296997</v>
      </c>
      <c r="J70" s="31">
        <v>0.47042214049515108</v>
      </c>
      <c r="K70" s="30">
        <v>4.5506948595712871</v>
      </c>
    </row>
    <row r="71" spans="1:11" ht="13.5" customHeight="1" x14ac:dyDescent="0.2">
      <c r="A71" s="9">
        <v>90</v>
      </c>
      <c r="B71" s="8">
        <v>5</v>
      </c>
      <c r="C71" s="7">
        <v>0.28514209969807625</v>
      </c>
      <c r="D71" s="7">
        <v>0.77884452290209283</v>
      </c>
      <c r="E71" s="7">
        <v>0.22115547709790717</v>
      </c>
      <c r="F71" s="32">
        <v>6983.4163254933137</v>
      </c>
      <c r="G71" s="32">
        <v>5438.995556255526</v>
      </c>
      <c r="H71" s="32">
        <v>19074.684383732274</v>
      </c>
      <c r="I71" s="33">
        <v>22630.992542830245</v>
      </c>
      <c r="J71" s="31">
        <v>0.31161633626385848</v>
      </c>
      <c r="K71" s="30">
        <v>3.2406764093692457</v>
      </c>
    </row>
    <row r="72" spans="1:11" ht="13.5" customHeight="1" x14ac:dyDescent="0.2">
      <c r="A72" s="9">
        <v>95</v>
      </c>
      <c r="B72" s="8">
        <v>5</v>
      </c>
      <c r="C72" s="7">
        <v>0.420969602482961</v>
      </c>
      <c r="D72" s="7">
        <v>0.89826586831340416</v>
      </c>
      <c r="E72" s="7">
        <v>0.10173413168659584</v>
      </c>
      <c r="F72" s="32">
        <v>1544.4207692377875</v>
      </c>
      <c r="G72" s="32">
        <v>1387.3004633206367</v>
      </c>
      <c r="H72" s="32">
        <v>3295.4884512755016</v>
      </c>
      <c r="I72" s="33">
        <v>3556.3081590979718</v>
      </c>
      <c r="J72" s="31">
        <v>0.17276765292567767</v>
      </c>
      <c r="K72" s="30">
        <v>2.3026808690568852</v>
      </c>
    </row>
    <row r="73" spans="1:11" ht="13.5" customHeight="1" x14ac:dyDescent="0.2">
      <c r="A73" s="9" t="s">
        <v>3</v>
      </c>
      <c r="B73" s="34" t="s">
        <v>10</v>
      </c>
      <c r="C73" s="7">
        <v>0.60240963855421692</v>
      </c>
      <c r="D73" s="7">
        <v>1</v>
      </c>
      <c r="E73" s="7">
        <v>0</v>
      </c>
      <c r="F73" s="32">
        <v>157.12030591715074</v>
      </c>
      <c r="G73" s="32">
        <v>157.12030591715074</v>
      </c>
      <c r="H73" s="32">
        <v>260.81970782247021</v>
      </c>
      <c r="I73" s="33">
        <v>260.81970782247021</v>
      </c>
      <c r="J73" s="31">
        <v>7.3340018961862111E-2</v>
      </c>
      <c r="K73" s="30">
        <v>1.66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0.12445528614744195</v>
      </c>
      <c r="E75" s="40" t="s">
        <v>6</v>
      </c>
      <c r="F75" s="17" t="s">
        <v>8</v>
      </c>
      <c r="G75" s="18">
        <f>+(H29-F30)/G29</f>
        <v>0.12445528614744279</v>
      </c>
      <c r="H75" s="40" t="s">
        <v>7</v>
      </c>
      <c r="I75" s="15" t="s">
        <v>8</v>
      </c>
      <c r="J75" s="16">
        <f>(H52-F53)/G52</f>
        <v>0.12445528614744106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1.4621308225646867</v>
      </c>
      <c r="E76" s="41"/>
      <c r="F76" s="20" t="s">
        <v>9</v>
      </c>
      <c r="G76" s="18">
        <f>+(H30-4*F31)/G30</f>
        <v>1.4865542559262654</v>
      </c>
      <c r="H76" s="41"/>
      <c r="I76" s="19" t="s">
        <v>9</v>
      </c>
      <c r="J76" s="16">
        <f>(H53-4*F54)/G53</f>
        <v>1.4364857168496381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B29" sqref="B29:K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L3" s="37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  <c r="L4" s="37"/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3.8346338828507062E-2</v>
      </c>
      <c r="D6" s="7">
        <f t="shared" si="0"/>
        <v>3.7091550769230784E-2</v>
      </c>
      <c r="E6" s="7">
        <f t="shared" si="0"/>
        <v>0.96290844923076924</v>
      </c>
      <c r="F6" s="32">
        <f t="shared" si="0"/>
        <v>100000</v>
      </c>
      <c r="G6" s="32">
        <f t="shared" si="0"/>
        <v>3709.1550769230785</v>
      </c>
      <c r="H6" s="32">
        <f t="shared" si="0"/>
        <v>96752.468879540625</v>
      </c>
      <c r="I6" s="33">
        <f t="shared" si="0"/>
        <v>6790020.9999850281</v>
      </c>
      <c r="J6" s="31"/>
      <c r="K6" s="30">
        <f t="shared" ref="K6:K27" si="1">+K29*0.5122+K52*0.4878</f>
        <v>67.900209999850276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2.2797546166087868E-3</v>
      </c>
      <c r="D7" s="7">
        <f t="shared" si="0"/>
        <v>9.0666095857104487E-3</v>
      </c>
      <c r="E7" s="7">
        <f t="shared" si="0"/>
        <v>0.99093339041428963</v>
      </c>
      <c r="F7" s="32">
        <f t="shared" si="0"/>
        <v>96290.844923076918</v>
      </c>
      <c r="G7" s="32">
        <f t="shared" si="0"/>
        <v>872.94326079569021</v>
      </c>
      <c r="H7" s="32">
        <f t="shared" si="0"/>
        <v>382951.24597223464</v>
      </c>
      <c r="I7" s="33">
        <f t="shared" si="0"/>
        <v>6693268.5311054867</v>
      </c>
      <c r="J7" s="31">
        <f t="shared" ref="J7:J27" si="2">+J30*0.5122+J53*0.4878</f>
        <v>0.95940742970355042</v>
      </c>
      <c r="K7" s="30">
        <f t="shared" si="1"/>
        <v>69.506397336573741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8.2621182371664425E-4</v>
      </c>
      <c r="D8" s="7">
        <f t="shared" si="0"/>
        <v>4.121697968963875E-3</v>
      </c>
      <c r="E8" s="7">
        <f t="shared" si="0"/>
        <v>0.99587830203103611</v>
      </c>
      <c r="F8" s="32">
        <f t="shared" si="0"/>
        <v>95417.90166228122</v>
      </c>
      <c r="G8" s="32">
        <f t="shared" si="0"/>
        <v>393.13397865245304</v>
      </c>
      <c r="H8" s="32">
        <f t="shared" si="0"/>
        <v>476020.24268005672</v>
      </c>
      <c r="I8" s="33">
        <f t="shared" si="0"/>
        <v>6310317.2851332519</v>
      </c>
      <c r="J8" s="31">
        <f t="shared" si="2"/>
        <v>0.99231971449438094</v>
      </c>
      <c r="K8" s="30">
        <f t="shared" si="1"/>
        <v>66.128553831064806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7.0201952183172173E-4</v>
      </c>
      <c r="D9" s="7">
        <f t="shared" si="0"/>
        <v>3.5041475537803506E-3</v>
      </c>
      <c r="E9" s="7">
        <f t="shared" si="0"/>
        <v>0.99649585244621952</v>
      </c>
      <c r="F9" s="32">
        <f t="shared" si="0"/>
        <v>95024.767683628772</v>
      </c>
      <c r="G9" s="32">
        <f t="shared" si="0"/>
        <v>332.84749424590655</v>
      </c>
      <c r="H9" s="32">
        <f t="shared" si="0"/>
        <v>474326.72949671093</v>
      </c>
      <c r="I9" s="33">
        <f t="shared" si="0"/>
        <v>5834297.0424531959</v>
      </c>
      <c r="J9" s="31">
        <f t="shared" si="2"/>
        <v>0.99644089918619483</v>
      </c>
      <c r="K9" s="30">
        <f t="shared" si="1"/>
        <v>61.392213411628184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1.1375985333618923E-3</v>
      </c>
      <c r="D10" s="7">
        <f t="shared" si="0"/>
        <v>5.6728485178789839E-3</v>
      </c>
      <c r="E10" s="7">
        <f t="shared" si="0"/>
        <v>0.99432715148212103</v>
      </c>
      <c r="F10" s="32">
        <f t="shared" si="0"/>
        <v>94691.920189382872</v>
      </c>
      <c r="G10" s="32">
        <f t="shared" si="0"/>
        <v>536.79319253185838</v>
      </c>
      <c r="H10" s="32">
        <f t="shared" si="0"/>
        <v>472229.8254003122</v>
      </c>
      <c r="I10" s="33">
        <f t="shared" si="0"/>
        <v>5359970.312956484</v>
      </c>
      <c r="J10" s="31">
        <f t="shared" si="2"/>
        <v>0.99557680484634137</v>
      </c>
      <c r="K10" s="30">
        <f t="shared" si="1"/>
        <v>56.598469886303974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1.6369439595880541E-3</v>
      </c>
      <c r="D11" s="7">
        <f t="shared" si="0"/>
        <v>8.1516046850548061E-3</v>
      </c>
      <c r="E11" s="7">
        <f t="shared" si="0"/>
        <v>0.99184839531494529</v>
      </c>
      <c r="F11" s="32">
        <f t="shared" si="0"/>
        <v>94155.126996851017</v>
      </c>
      <c r="G11" s="32">
        <f t="shared" si="0"/>
        <v>766.89367504740176</v>
      </c>
      <c r="H11" s="32">
        <f t="shared" si="0"/>
        <v>468919.55492345005</v>
      </c>
      <c r="I11" s="33">
        <f t="shared" si="0"/>
        <v>4887740.4875561725</v>
      </c>
      <c r="J11" s="31">
        <f t="shared" si="2"/>
        <v>0.99298452806324389</v>
      </c>
      <c r="K11" s="30">
        <f t="shared" si="1"/>
        <v>51.904729762541962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1.8661965843660363E-3</v>
      </c>
      <c r="D12" s="7">
        <f t="shared" si="0"/>
        <v>9.2879907065086219E-3</v>
      </c>
      <c r="E12" s="7">
        <f t="shared" si="0"/>
        <v>0.99071200929349146</v>
      </c>
      <c r="F12" s="32">
        <f t="shared" si="0"/>
        <v>93388.233321803622</v>
      </c>
      <c r="G12" s="32">
        <f t="shared" si="0"/>
        <v>867.04135849863769</v>
      </c>
      <c r="H12" s="32">
        <f t="shared" si="0"/>
        <v>464800.91783092252</v>
      </c>
      <c r="I12" s="33">
        <f t="shared" si="0"/>
        <v>4418820.932632722</v>
      </c>
      <c r="J12" s="31">
        <f t="shared" si="2"/>
        <v>0.99121111001258</v>
      </c>
      <c r="K12" s="30">
        <f t="shared" si="1"/>
        <v>47.308556173315125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2.1029187333394548E-3</v>
      </c>
      <c r="D13" s="7">
        <f t="shared" si="0"/>
        <v>1.0460948005702044E-2</v>
      </c>
      <c r="E13" s="7">
        <f t="shared" si="0"/>
        <v>0.98953905199429792</v>
      </c>
      <c r="F13" s="32">
        <f t="shared" si="0"/>
        <v>92521.191963304969</v>
      </c>
      <c r="G13" s="32">
        <f t="shared" si="0"/>
        <v>967.8107465209464</v>
      </c>
      <c r="H13" s="32">
        <f t="shared" si="0"/>
        <v>460246.01674381213</v>
      </c>
      <c r="I13" s="33">
        <f t="shared" si="0"/>
        <v>3954020.0148017993</v>
      </c>
      <c r="J13" s="31">
        <f t="shared" si="2"/>
        <v>0.99019851715980833</v>
      </c>
      <c r="K13" s="30">
        <f t="shared" si="1"/>
        <v>42.727643917793351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2.6361731076783657E-3</v>
      </c>
      <c r="D14" s="7">
        <f t="shared" si="0"/>
        <v>1.3098154036421835E-2</v>
      </c>
      <c r="E14" s="7">
        <f t="shared" si="0"/>
        <v>0.98690184596357822</v>
      </c>
      <c r="F14" s="32">
        <f t="shared" si="0"/>
        <v>91553.381216784037</v>
      </c>
      <c r="G14" s="32">
        <f t="shared" si="0"/>
        <v>1198.8636910602822</v>
      </c>
      <c r="H14" s="32">
        <f t="shared" si="0"/>
        <v>454897.82003831759</v>
      </c>
      <c r="I14" s="33">
        <f t="shared" si="0"/>
        <v>3493773.9980579875</v>
      </c>
      <c r="J14" s="31">
        <f t="shared" si="2"/>
        <v>0.98837825398026369</v>
      </c>
      <c r="K14" s="30">
        <f t="shared" si="1"/>
        <v>38.152169336628468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3.6638773453821676E-3</v>
      </c>
      <c r="D15" s="7">
        <f t="shared" si="0"/>
        <v>1.8161014375546205E-2</v>
      </c>
      <c r="E15" s="7">
        <f t="shared" si="0"/>
        <v>0.98183898562445382</v>
      </c>
      <c r="F15" s="32">
        <f t="shared" si="0"/>
        <v>90354.517525723757</v>
      </c>
      <c r="G15" s="32">
        <f t="shared" si="0"/>
        <v>1639.7270724716263</v>
      </c>
      <c r="H15" s="32">
        <f t="shared" si="0"/>
        <v>447901.66627972765</v>
      </c>
      <c r="I15" s="33">
        <f t="shared" si="0"/>
        <v>3038876.1780196698</v>
      </c>
      <c r="J15" s="31">
        <f t="shared" si="2"/>
        <v>0.98461268391692947</v>
      </c>
      <c r="K15" s="30">
        <f t="shared" si="1"/>
        <v>33.623324648770634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5.4405248053605408E-3</v>
      </c>
      <c r="D16" s="7">
        <f t="shared" si="4"/>
        <v>2.6853734835090869E-2</v>
      </c>
      <c r="E16" s="7">
        <f t="shared" si="4"/>
        <v>0.9731462651649091</v>
      </c>
      <c r="F16" s="32">
        <f t="shared" si="4"/>
        <v>88714.790453252121</v>
      </c>
      <c r="G16" s="32">
        <f t="shared" si="4"/>
        <v>2379.2181122550228</v>
      </c>
      <c r="H16" s="32">
        <f t="shared" si="4"/>
        <v>437995.93789223616</v>
      </c>
      <c r="I16" s="33">
        <f t="shared" si="4"/>
        <v>2590974.5117399422</v>
      </c>
      <c r="J16" s="31">
        <f t="shared" si="2"/>
        <v>0.9778617191836283</v>
      </c>
      <c r="K16" s="30">
        <f t="shared" si="1"/>
        <v>29.194314166280606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8.3819946543784631E-3</v>
      </c>
      <c r="D17" s="7">
        <f t="shared" si="4"/>
        <v>4.1084404249546777E-2</v>
      </c>
      <c r="E17" s="7">
        <f t="shared" si="4"/>
        <v>0.95891559575045315</v>
      </c>
      <c r="F17" s="32">
        <f t="shared" si="4"/>
        <v>86335.572340997096</v>
      </c>
      <c r="G17" s="32">
        <f t="shared" si="4"/>
        <v>3539.7404412134056</v>
      </c>
      <c r="H17" s="32">
        <f t="shared" si="4"/>
        <v>423395.04337772203</v>
      </c>
      <c r="I17" s="33">
        <f t="shared" si="4"/>
        <v>2152978.5738477064</v>
      </c>
      <c r="J17" s="31">
        <f t="shared" si="2"/>
        <v>0.96660887321218247</v>
      </c>
      <c r="K17" s="30">
        <f t="shared" si="1"/>
        <v>24.922341624382994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1.3165865874440779E-2</v>
      </c>
      <c r="D18" s="7">
        <f t="shared" si="4"/>
        <v>6.3811062488585549E-2</v>
      </c>
      <c r="E18" s="7">
        <f t="shared" si="4"/>
        <v>0.93618893751141441</v>
      </c>
      <c r="F18" s="32">
        <f t="shared" si="4"/>
        <v>82795.83189978369</v>
      </c>
      <c r="G18" s="32">
        <f t="shared" si="4"/>
        <v>5267.0916146282343</v>
      </c>
      <c r="H18" s="32">
        <f t="shared" si="4"/>
        <v>401633.07109745417</v>
      </c>
      <c r="I18" s="33">
        <f t="shared" si="4"/>
        <v>1729583.530469984</v>
      </c>
      <c r="J18" s="31">
        <f t="shared" si="2"/>
        <v>0.94847071483364087</v>
      </c>
      <c r="K18" s="30">
        <f t="shared" si="1"/>
        <v>20.869346596261309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2.0859871149282429E-2</v>
      </c>
      <c r="D19" s="7">
        <f t="shared" si="4"/>
        <v>9.9309473428448508E-2</v>
      </c>
      <c r="E19" s="7">
        <f t="shared" si="4"/>
        <v>0.90069052657155146</v>
      </c>
      <c r="F19" s="32">
        <f t="shared" si="4"/>
        <v>77528.740285155451</v>
      </c>
      <c r="G19" s="32">
        <f t="shared" si="4"/>
        <v>7666.1552736276626</v>
      </c>
      <c r="H19" s="32">
        <f t="shared" si="4"/>
        <v>369574.35048455012</v>
      </c>
      <c r="I19" s="33">
        <f t="shared" si="4"/>
        <v>1327950.45937253</v>
      </c>
      <c r="J19" s="31">
        <f t="shared" si="2"/>
        <v>0.91988629747482387</v>
      </c>
      <c r="K19" s="30">
        <f t="shared" si="1"/>
        <v>17.10145822273082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3.3129091781263137E-2</v>
      </c>
      <c r="D20" s="7">
        <f t="shared" si="4"/>
        <v>0.15333744121866044</v>
      </c>
      <c r="E20" s="7">
        <f t="shared" si="4"/>
        <v>0.84666255878133956</v>
      </c>
      <c r="F20" s="32">
        <f t="shared" si="4"/>
        <v>69862.585011527786</v>
      </c>
      <c r="G20" s="32">
        <f t="shared" si="4"/>
        <v>10651.855822077776</v>
      </c>
      <c r="H20" s="32">
        <f t="shared" si="4"/>
        <v>323949.9436477159</v>
      </c>
      <c r="I20" s="33">
        <f t="shared" si="4"/>
        <v>958376.10888797976</v>
      </c>
      <c r="J20" s="31">
        <f t="shared" si="2"/>
        <v>0.87593463024805196</v>
      </c>
      <c r="K20" s="30">
        <f t="shared" si="1"/>
        <v>13.684202424021883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5.250875764001775E-2</v>
      </c>
      <c r="D21" s="7">
        <f t="shared" si="4"/>
        <v>0.23259319288515667</v>
      </c>
      <c r="E21" s="7">
        <f t="shared" si="4"/>
        <v>0.76740680711484344</v>
      </c>
      <c r="F21" s="32">
        <f t="shared" si="4"/>
        <v>59210.729189450023</v>
      </c>
      <c r="G21" s="32">
        <f t="shared" si="4"/>
        <v>13677.016613149463</v>
      </c>
      <c r="H21" s="32">
        <f t="shared" si="4"/>
        <v>262945.88486570108</v>
      </c>
      <c r="I21" s="33">
        <f t="shared" si="4"/>
        <v>634426.16524026392</v>
      </c>
      <c r="J21" s="31">
        <f t="shared" si="2"/>
        <v>0.81050470982436107</v>
      </c>
      <c r="K21" s="30">
        <f t="shared" si="1"/>
        <v>10.675574773291281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8.2702442369679094E-2</v>
      </c>
      <c r="D22" s="7">
        <f t="shared" si="4"/>
        <v>0.34251963229751381</v>
      </c>
      <c r="E22" s="7">
        <f t="shared" si="4"/>
        <v>0.65748036770248619</v>
      </c>
      <c r="F22" s="32">
        <f t="shared" si="4"/>
        <v>45533.712576300561</v>
      </c>
      <c r="G22" s="32">
        <f t="shared" si="4"/>
        <v>15477.341065801102</v>
      </c>
      <c r="H22" s="32">
        <f t="shared" si="4"/>
        <v>189232.67384636687</v>
      </c>
      <c r="I22" s="33">
        <f t="shared" si="4"/>
        <v>371480.28037456283</v>
      </c>
      <c r="J22" s="31">
        <f t="shared" si="2"/>
        <v>0.7176274315817408</v>
      </c>
      <c r="K22" s="30">
        <f t="shared" si="1"/>
        <v>8.1170987006904483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0.12884409068540448</v>
      </c>
      <c r="D23" s="7">
        <f t="shared" si="4"/>
        <v>0.48272555288980018</v>
      </c>
      <c r="E23" s="7">
        <f t="shared" si="4"/>
        <v>0.51727444711019976</v>
      </c>
      <c r="F23" s="32">
        <f t="shared" si="4"/>
        <v>30056.371510499448</v>
      </c>
      <c r="G23" s="32">
        <f t="shared" si="4"/>
        <v>14402.013210389801</v>
      </c>
      <c r="H23" s="32">
        <f t="shared" si="4"/>
        <v>113118.83014998797</v>
      </c>
      <c r="I23" s="33">
        <f t="shared" si="4"/>
        <v>182247.60652819599</v>
      </c>
      <c r="J23" s="31">
        <f t="shared" si="2"/>
        <v>0.59475443425602303</v>
      </c>
      <c r="K23" s="30">
        <f t="shared" si="1"/>
        <v>6.0246875386058107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0.19740104604435149</v>
      </c>
      <c r="D24" s="7">
        <f t="shared" si="4"/>
        <v>0.64072576066104026</v>
      </c>
      <c r="E24" s="7">
        <f t="shared" si="4"/>
        <v>0.35927423933895974</v>
      </c>
      <c r="F24" s="32">
        <f t="shared" si="4"/>
        <v>15654.358300109649</v>
      </c>
      <c r="G24" s="32">
        <f t="shared" si="4"/>
        <v>9971.1524852602506</v>
      </c>
      <c r="H24" s="32">
        <f t="shared" si="4"/>
        <v>51090.342690332152</v>
      </c>
      <c r="I24" s="33">
        <f t="shared" si="4"/>
        <v>69128.776378208029</v>
      </c>
      <c r="J24" s="31">
        <f t="shared" si="2"/>
        <v>0.44799716623656172</v>
      </c>
      <c r="K24" s="30">
        <f t="shared" si="1"/>
        <v>4.3841902889018805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0.29539418485014124</v>
      </c>
      <c r="D25" s="7">
        <f t="shared" si="4"/>
        <v>0.79016511867083583</v>
      </c>
      <c r="E25" s="7">
        <f t="shared" si="4"/>
        <v>0.20983488132916414</v>
      </c>
      <c r="F25" s="32">
        <f t="shared" si="4"/>
        <v>5683.2058148493988</v>
      </c>
      <c r="G25" s="32">
        <f t="shared" si="4"/>
        <v>4475.0507200209586</v>
      </c>
      <c r="H25" s="32">
        <f t="shared" si="4"/>
        <v>15288.709005221002</v>
      </c>
      <c r="I25" s="33">
        <f t="shared" si="4"/>
        <v>18038.433687875877</v>
      </c>
      <c r="J25" s="31">
        <f t="shared" si="2"/>
        <v>0.29591396354774852</v>
      </c>
      <c r="K25" s="30">
        <f t="shared" si="1"/>
        <v>3.1524387675213816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0.42874788721044099</v>
      </c>
      <c r="D26" s="7">
        <f t="shared" si="5"/>
        <v>0.90208603538946863</v>
      </c>
      <c r="E26" s="7">
        <f t="shared" si="5"/>
        <v>9.7913964610531382E-2</v>
      </c>
      <c r="F26" s="32">
        <f t="shared" si="5"/>
        <v>1208.1550948284403</v>
      </c>
      <c r="G26" s="32">
        <f t="shared" si="5"/>
        <v>1088.5493898593804</v>
      </c>
      <c r="H26" s="32">
        <f t="shared" si="5"/>
        <v>2552.7622569605401</v>
      </c>
      <c r="I26" s="33">
        <f t="shared" si="5"/>
        <v>2749.7246826548767</v>
      </c>
      <c r="J26" s="31">
        <f t="shared" si="2"/>
        <v>0.16493052973946759</v>
      </c>
      <c r="K26" s="30">
        <f t="shared" si="1"/>
        <v>2.2641869800806873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0.61471526832802037</v>
      </c>
      <c r="D27" s="7">
        <f t="shared" si="6"/>
        <v>1</v>
      </c>
      <c r="E27" s="7">
        <f t="shared" si="6"/>
        <v>0</v>
      </c>
      <c r="F27" s="32">
        <f t="shared" si="6"/>
        <v>119.60570496905964</v>
      </c>
      <c r="G27" s="32">
        <f t="shared" si="6"/>
        <v>119.60570496905964</v>
      </c>
      <c r="H27" s="32">
        <f t="shared" si="6"/>
        <v>196.96242569433704</v>
      </c>
      <c r="I27" s="33">
        <f t="shared" si="6"/>
        <v>196.96242569433704</v>
      </c>
      <c r="J27" s="31">
        <f t="shared" si="2"/>
        <v>7.0453238074863048E-2</v>
      </c>
      <c r="K27" s="30">
        <f t="shared" si="1"/>
        <v>1.6286486153846154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4.1664879924115765E-2</v>
      </c>
      <c r="D29" s="7">
        <v>4.0198461538461558E-2</v>
      </c>
      <c r="E29" s="7">
        <v>0.95980153846153848</v>
      </c>
      <c r="F29" s="32">
        <v>100000</v>
      </c>
      <c r="G29" s="32">
        <v>4019.8461538461561</v>
      </c>
      <c r="H29" s="32">
        <v>96480.444949499462</v>
      </c>
      <c r="I29" s="33">
        <v>6638615.384604332</v>
      </c>
      <c r="J29" s="31"/>
      <c r="K29" s="30">
        <v>66.386153846043314</v>
      </c>
    </row>
    <row r="30" spans="1:11" ht="13.5" customHeight="1" x14ac:dyDescent="0.2">
      <c r="A30" s="6">
        <v>1</v>
      </c>
      <c r="B30" s="8">
        <v>4</v>
      </c>
      <c r="C30" s="7">
        <v>2.3480159217162569E-3</v>
      </c>
      <c r="D30" s="7">
        <v>9.3370821329690091E-3</v>
      </c>
      <c r="E30" s="7">
        <v>0.99066291786703098</v>
      </c>
      <c r="F30" s="32">
        <v>95980.153846153844</v>
      </c>
      <c r="G30" s="32">
        <v>896.17457959653984</v>
      </c>
      <c r="H30" s="32">
        <v>381673.1272169103</v>
      </c>
      <c r="I30" s="33">
        <v>6542134.9396548327</v>
      </c>
      <c r="J30" s="31">
        <v>0.95630714433281949</v>
      </c>
      <c r="K30" s="30">
        <v>68.161329998920309</v>
      </c>
    </row>
    <row r="31" spans="1:11" ht="13.5" customHeight="1" x14ac:dyDescent="0.2">
      <c r="A31" s="6">
        <v>5</v>
      </c>
      <c r="B31" s="8">
        <v>5</v>
      </c>
      <c r="C31" s="7">
        <v>9.1202837808913634E-4</v>
      </c>
      <c r="D31" s="7">
        <v>4.5489141616098161E-3</v>
      </c>
      <c r="E31" s="7">
        <v>0.99545108583839015</v>
      </c>
      <c r="F31" s="32">
        <v>95083.979266557304</v>
      </c>
      <c r="G31" s="32">
        <v>432.52885982785665</v>
      </c>
      <c r="H31" s="32">
        <v>474249.34379134397</v>
      </c>
      <c r="I31" s="33">
        <v>6160461.8124379227</v>
      </c>
      <c r="J31" s="31">
        <v>0.99183478153812266</v>
      </c>
      <c r="K31" s="30">
        <v>64.789692858433668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7.7026720164831246E-4</v>
      </c>
      <c r="D32" s="7">
        <v>3.8442396766757547E-3</v>
      </c>
      <c r="E32" s="7">
        <v>0.9961557603233242</v>
      </c>
      <c r="F32" s="32">
        <v>94651.450406729447</v>
      </c>
      <c r="G32" s="32">
        <v>363.86286110845685</v>
      </c>
      <c r="H32" s="32">
        <v>472385.24544446182</v>
      </c>
      <c r="I32" s="33">
        <v>5686212.4686465785</v>
      </c>
      <c r="J32" s="31">
        <v>0.99606937074075885</v>
      </c>
      <c r="K32" s="30">
        <v>60.075280877495196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1.3173776828610088E-3</v>
      </c>
      <c r="D33" s="7">
        <v>6.5672538966397142E-3</v>
      </c>
      <c r="E33" s="7">
        <v>0.9934327461033603</v>
      </c>
      <c r="F33" s="32">
        <v>94287.587545620991</v>
      </c>
      <c r="G33" s="32">
        <v>619.21052671373764</v>
      </c>
      <c r="H33" s="32">
        <v>470032.65257156175</v>
      </c>
      <c r="I33" s="33">
        <v>5213827.2232021168</v>
      </c>
      <c r="J33" s="31">
        <v>0.99501975792938546</v>
      </c>
      <c r="K33" s="30">
        <v>55.297068881727512</v>
      </c>
    </row>
    <row r="34" spans="1:11" ht="13.5" customHeight="1" x14ac:dyDescent="0.2">
      <c r="A34" s="9">
        <f t="shared" si="7"/>
        <v>20</v>
      </c>
      <c r="B34" s="8">
        <v>5</v>
      </c>
      <c r="C34" s="7">
        <v>1.8822237832281799E-3</v>
      </c>
      <c r="D34" s="7">
        <v>9.3680053843611874E-3</v>
      </c>
      <c r="E34" s="7">
        <v>0.99063199461563878</v>
      </c>
      <c r="F34" s="32">
        <v>93668.377018907253</v>
      </c>
      <c r="G34" s="32">
        <v>877.48586025749682</v>
      </c>
      <c r="H34" s="32">
        <v>466196.35139905155</v>
      </c>
      <c r="I34" s="33">
        <v>4743794.570630555</v>
      </c>
      <c r="J34" s="31">
        <v>0.99183822410736422</v>
      </c>
      <c r="K34" s="30">
        <v>50.644568867388458</v>
      </c>
    </row>
    <row r="35" spans="1:11" ht="13.5" customHeight="1" x14ac:dyDescent="0.2">
      <c r="A35" s="9">
        <f t="shared" si="7"/>
        <v>25</v>
      </c>
      <c r="B35" s="8">
        <v>5</v>
      </c>
      <c r="C35" s="7">
        <v>1.978213394056124E-3</v>
      </c>
      <c r="D35" s="7">
        <v>9.8423159044461143E-3</v>
      </c>
      <c r="E35" s="7">
        <v>0.99015768409555394</v>
      </c>
      <c r="F35" s="32">
        <v>92790.891158649756</v>
      </c>
      <c r="G35" s="32">
        <v>913.27726383850677</v>
      </c>
      <c r="H35" s="32">
        <v>461667.71824647556</v>
      </c>
      <c r="I35" s="33">
        <v>4277598.2192315031</v>
      </c>
      <c r="J35" s="31">
        <v>0.99028599614950741</v>
      </c>
      <c r="K35" s="30">
        <v>46.0993333054411</v>
      </c>
    </row>
    <row r="36" spans="1:11" ht="13.5" customHeight="1" x14ac:dyDescent="0.2">
      <c r="A36" s="9">
        <f t="shared" si="7"/>
        <v>30</v>
      </c>
      <c r="B36" s="8">
        <v>5</v>
      </c>
      <c r="C36" s="7">
        <v>2.1174738504508486E-3</v>
      </c>
      <c r="D36" s="7">
        <v>1.0532913350215067E-2</v>
      </c>
      <c r="E36" s="7">
        <v>0.98946708664978489</v>
      </c>
      <c r="F36" s="32">
        <v>91877.613894811249</v>
      </c>
      <c r="G36" s="32">
        <v>967.7389459785627</v>
      </c>
      <c r="H36" s="32">
        <v>457025.21699265076</v>
      </c>
      <c r="I36" s="33">
        <v>3815930.5009850273</v>
      </c>
      <c r="J36" s="31">
        <v>0.98994406351074726</v>
      </c>
      <c r="K36" s="30">
        <v>41.532755795702379</v>
      </c>
    </row>
    <row r="37" spans="1:11" ht="13.5" customHeight="1" x14ac:dyDescent="0.2">
      <c r="A37" s="9">
        <f t="shared" si="7"/>
        <v>35</v>
      </c>
      <c r="B37" s="8">
        <v>5</v>
      </c>
      <c r="C37" s="7">
        <v>2.7309179023599678E-3</v>
      </c>
      <c r="D37" s="7">
        <v>1.3566706828136389E-2</v>
      </c>
      <c r="E37" s="7">
        <v>0.98643329317186357</v>
      </c>
      <c r="F37" s="32">
        <v>90909.874948832687</v>
      </c>
      <c r="G37" s="32">
        <v>1233.3476212133537</v>
      </c>
      <c r="H37" s="32">
        <v>451623.83685995685</v>
      </c>
      <c r="I37" s="33">
        <v>3358905.2839923766</v>
      </c>
      <c r="J37" s="31">
        <v>0.98818143959706106</v>
      </c>
      <c r="K37" s="30">
        <v>36.947639471321331</v>
      </c>
    </row>
    <row r="38" spans="1:11" ht="13.5" customHeight="1" x14ac:dyDescent="0.2">
      <c r="A38" s="9">
        <f t="shared" si="7"/>
        <v>40</v>
      </c>
      <c r="B38" s="8">
        <v>5</v>
      </c>
      <c r="C38" s="7">
        <v>4.0073157316085533E-3</v>
      </c>
      <c r="D38" s="7">
        <v>1.9850315001146885E-2</v>
      </c>
      <c r="E38" s="7">
        <v>0.98014968499885313</v>
      </c>
      <c r="F38" s="32">
        <v>89676.527327619333</v>
      </c>
      <c r="G38" s="32">
        <v>1780.1073156622006</v>
      </c>
      <c r="H38" s="32">
        <v>444214.39060097665</v>
      </c>
      <c r="I38" s="33">
        <v>2907281.4471324198</v>
      </c>
      <c r="J38" s="31">
        <v>0.98359376619600847</v>
      </c>
      <c r="K38" s="30">
        <v>32.419647969987913</v>
      </c>
    </row>
    <row r="39" spans="1:11" ht="13.5" customHeight="1" x14ac:dyDescent="0.2">
      <c r="A39" s="9">
        <f t="shared" si="7"/>
        <v>45</v>
      </c>
      <c r="B39" s="8">
        <v>5</v>
      </c>
      <c r="C39" s="7">
        <v>6.1814728397958816E-3</v>
      </c>
      <c r="D39" s="7">
        <v>3.0467520222840033E-2</v>
      </c>
      <c r="E39" s="7">
        <v>0.96953247977715995</v>
      </c>
      <c r="F39" s="32">
        <v>87896.420011957132</v>
      </c>
      <c r="G39" s="32">
        <v>2677.9859542295453</v>
      </c>
      <c r="H39" s="32">
        <v>433227.81214678526</v>
      </c>
      <c r="I39" s="33">
        <v>2463067.0565314433</v>
      </c>
      <c r="J39" s="31">
        <v>0.97526739635938475</v>
      </c>
      <c r="K39" s="30">
        <v>28.022381983206778</v>
      </c>
    </row>
    <row r="40" spans="1:11" ht="13.5" customHeight="1" x14ac:dyDescent="0.2">
      <c r="A40" s="9">
        <f t="shared" si="7"/>
        <v>50</v>
      </c>
      <c r="B40" s="8">
        <v>5</v>
      </c>
      <c r="C40" s="7">
        <v>9.6765976128347555E-3</v>
      </c>
      <c r="D40" s="7">
        <v>4.7312026795486802E-2</v>
      </c>
      <c r="E40" s="7">
        <v>0.95268797320451315</v>
      </c>
      <c r="F40" s="32">
        <v>85218.434057727587</v>
      </c>
      <c r="G40" s="32">
        <v>4031.8568356086325</v>
      </c>
      <c r="H40" s="32">
        <v>416660.58638843225</v>
      </c>
      <c r="I40" s="33">
        <v>2029839.2443846578</v>
      </c>
      <c r="J40" s="31">
        <v>0.9617586283847821</v>
      </c>
      <c r="K40" s="30">
        <v>23.819250691811938</v>
      </c>
    </row>
    <row r="41" spans="1:11" ht="13.5" customHeight="1" x14ac:dyDescent="0.2">
      <c r="A41" s="9">
        <f t="shared" si="7"/>
        <v>55</v>
      </c>
      <c r="B41" s="8">
        <v>5</v>
      </c>
      <c r="C41" s="7">
        <v>1.5203792857049305E-2</v>
      </c>
      <c r="D41" s="7">
        <v>7.3397323576590637E-2</v>
      </c>
      <c r="E41" s="7">
        <v>0.92660267642340932</v>
      </c>
      <c r="F41" s="32">
        <v>81186.577222118955</v>
      </c>
      <c r="G41" s="32">
        <v>5958.8774784477282</v>
      </c>
      <c r="H41" s="32">
        <v>391933.61383405514</v>
      </c>
      <c r="I41" s="33">
        <v>1613178.6579962256</v>
      </c>
      <c r="J41" s="31">
        <v>0.94065439985886889</v>
      </c>
      <c r="K41" s="30">
        <v>19.870016857376783</v>
      </c>
    </row>
    <row r="42" spans="1:11" ht="13.5" customHeight="1" x14ac:dyDescent="0.2">
      <c r="A42" s="9">
        <f t="shared" si="7"/>
        <v>60</v>
      </c>
      <c r="B42" s="8">
        <v>5</v>
      </c>
      <c r="C42" s="7">
        <v>2.3887017313537453E-2</v>
      </c>
      <c r="D42" s="7">
        <v>0.11304340574525522</v>
      </c>
      <c r="E42" s="7">
        <v>0.88695659425474482</v>
      </c>
      <c r="F42" s="32">
        <v>75227.699743671226</v>
      </c>
      <c r="G42" s="32">
        <v>8503.9953854060586</v>
      </c>
      <c r="H42" s="32">
        <v>356009.09371747315</v>
      </c>
      <c r="I42" s="33">
        <v>1221245.0441621705</v>
      </c>
      <c r="J42" s="31">
        <v>0.90834029323192356</v>
      </c>
      <c r="K42" s="30">
        <v>16.233980944830254</v>
      </c>
    </row>
    <row r="43" spans="1:11" ht="13.5" customHeight="1" x14ac:dyDescent="0.2">
      <c r="A43" s="9">
        <f t="shared" si="7"/>
        <v>65</v>
      </c>
      <c r="B43" s="8">
        <v>5</v>
      </c>
      <c r="C43" s="7">
        <v>3.7430351424026377E-2</v>
      </c>
      <c r="D43" s="7">
        <v>0.17175256378251819</v>
      </c>
      <c r="E43" s="7">
        <v>0.82824743621748187</v>
      </c>
      <c r="F43" s="32">
        <v>66723.704358265168</v>
      </c>
      <c r="G43" s="32">
        <v>11459.967288598826</v>
      </c>
      <c r="H43" s="32">
        <v>306167.77167747146</v>
      </c>
      <c r="I43" s="33">
        <v>865235.95044469729</v>
      </c>
      <c r="J43" s="31">
        <v>0.8599998625890285</v>
      </c>
      <c r="K43" s="30">
        <v>12.967444759944884</v>
      </c>
    </row>
    <row r="44" spans="1:11" ht="13.5" customHeight="1" x14ac:dyDescent="0.2">
      <c r="A44" s="9">
        <f t="shared" si="7"/>
        <v>70</v>
      </c>
      <c r="B44" s="8">
        <v>5</v>
      </c>
      <c r="C44" s="7">
        <v>5.8381000773691537E-2</v>
      </c>
      <c r="D44" s="7">
        <v>0.25551458636661017</v>
      </c>
      <c r="E44" s="7">
        <v>0.74448541363338983</v>
      </c>
      <c r="F44" s="32">
        <v>55263.737069666342</v>
      </c>
      <c r="G44" s="32">
        <v>14120.690918428896</v>
      </c>
      <c r="H44" s="32">
        <v>241871.34052679958</v>
      </c>
      <c r="I44" s="33">
        <v>559068.17876722582</v>
      </c>
      <c r="J44" s="31">
        <v>0.78999608352506767</v>
      </c>
      <c r="K44" s="30">
        <v>10.116365783632324</v>
      </c>
    </row>
    <row r="45" spans="1:11" ht="13.5" customHeight="1" x14ac:dyDescent="0.2">
      <c r="A45" s="9">
        <f t="shared" si="7"/>
        <v>75</v>
      </c>
      <c r="B45" s="8">
        <v>5</v>
      </c>
      <c r="C45" s="7">
        <v>9.0346373838898264E-2</v>
      </c>
      <c r="D45" s="7">
        <v>0.36829879787436537</v>
      </c>
      <c r="E45" s="7">
        <v>0.63170120212563463</v>
      </c>
      <c r="F45" s="32">
        <v>41143.046151237446</v>
      </c>
      <c r="G45" s="32">
        <v>15152.934438390286</v>
      </c>
      <c r="H45" s="32">
        <v>167720.44958229692</v>
      </c>
      <c r="I45" s="33">
        <v>317196.83824042627</v>
      </c>
      <c r="J45" s="31">
        <v>0.69342837070733199</v>
      </c>
      <c r="K45" s="30">
        <v>7.7096099563081584</v>
      </c>
    </row>
    <row r="46" spans="1:11" ht="13.5" customHeight="1" x14ac:dyDescent="0.2">
      <c r="A46" s="9">
        <f t="shared" si="7"/>
        <v>80</v>
      </c>
      <c r="B46" s="8">
        <v>5</v>
      </c>
      <c r="C46" s="7">
        <v>0.13818143205667474</v>
      </c>
      <c r="D46" s="7">
        <v>0.50777800236166226</v>
      </c>
      <c r="E46" s="7">
        <v>0.49222199763833774</v>
      </c>
      <c r="F46" s="32">
        <v>25990.11171284716</v>
      </c>
      <c r="G46" s="32">
        <v>13197.207006705972</v>
      </c>
      <c r="H46" s="32">
        <v>95506.370214003677</v>
      </c>
      <c r="I46" s="33">
        <v>149476.38865812935</v>
      </c>
      <c r="J46" s="31">
        <v>0.56943783809225179</v>
      </c>
      <c r="K46" s="30">
        <v>5.7512791907024292</v>
      </c>
    </row>
    <row r="47" spans="1:11" ht="13.5" customHeight="1" x14ac:dyDescent="0.2">
      <c r="A47" s="9">
        <v>85</v>
      </c>
      <c r="B47" s="8">
        <v>5</v>
      </c>
      <c r="C47" s="7">
        <v>0.20781384365313288</v>
      </c>
      <c r="D47" s="7">
        <v>0.66036179876045453</v>
      </c>
      <c r="E47" s="7">
        <v>0.33963820123954547</v>
      </c>
      <c r="F47" s="32">
        <v>12792.904706141187</v>
      </c>
      <c r="G47" s="32">
        <v>8447.9455631184792</v>
      </c>
      <c r="H47" s="32">
        <v>40651.505282868209</v>
      </c>
      <c r="I47" s="33">
        <v>53970.018444125679</v>
      </c>
      <c r="J47" s="31">
        <v>0.42564182045427223</v>
      </c>
      <c r="K47" s="30">
        <v>4.2187462256494079</v>
      </c>
    </row>
    <row r="48" spans="1:11" ht="13.5" customHeight="1" x14ac:dyDescent="0.2">
      <c r="A48" s="9">
        <v>90</v>
      </c>
      <c r="B48" s="8">
        <v>5</v>
      </c>
      <c r="C48" s="7">
        <v>0.30546434840745468</v>
      </c>
      <c r="D48" s="7">
        <v>0.80128127853293196</v>
      </c>
      <c r="E48" s="7">
        <v>0.19871872146706804</v>
      </c>
      <c r="F48" s="32">
        <v>4344.9591430227074</v>
      </c>
      <c r="G48" s="32">
        <v>3481.5344172945875</v>
      </c>
      <c r="H48" s="32">
        <v>11397.514752361925</v>
      </c>
      <c r="I48" s="33">
        <v>13318.513161257471</v>
      </c>
      <c r="J48" s="31">
        <v>0.28037128448390292</v>
      </c>
      <c r="K48" s="30">
        <v>3.0652792633608126</v>
      </c>
    </row>
    <row r="49" spans="1:12" ht="13.5" customHeight="1" x14ac:dyDescent="0.2">
      <c r="A49" s="9">
        <v>95</v>
      </c>
      <c r="B49" s="8">
        <v>5</v>
      </c>
      <c r="C49" s="7">
        <v>0.43619427314189246</v>
      </c>
      <c r="D49" s="7">
        <v>0.90570632285310082</v>
      </c>
      <c r="E49" s="7">
        <v>9.429367714689918E-2</v>
      </c>
      <c r="F49" s="32">
        <v>863.42472572811982</v>
      </c>
      <c r="G49" s="32">
        <v>782.00923339966255</v>
      </c>
      <c r="H49" s="32">
        <v>1792.8003221291208</v>
      </c>
      <c r="I49" s="33">
        <v>1920.9984088955455</v>
      </c>
      <c r="J49" s="31">
        <v>0.15729747765911828</v>
      </c>
      <c r="K49" s="30">
        <v>2.2248591587130906</v>
      </c>
    </row>
    <row r="50" spans="1:12" ht="13.5" customHeight="1" x14ac:dyDescent="0.2">
      <c r="A50" s="9" t="s">
        <v>3</v>
      </c>
      <c r="B50" s="34" t="s">
        <v>10</v>
      </c>
      <c r="C50" s="7">
        <v>0.63507572056668293</v>
      </c>
      <c r="D50" s="7">
        <v>1</v>
      </c>
      <c r="E50" s="7">
        <v>0</v>
      </c>
      <c r="F50" s="32">
        <v>81.415492328457319</v>
      </c>
      <c r="G50" s="32">
        <v>81.415492328457319</v>
      </c>
      <c r="H50" s="32">
        <v>128.19808676642472</v>
      </c>
      <c r="I50" s="33">
        <v>128.19808676642472</v>
      </c>
      <c r="J50" s="31">
        <v>6.673513427849774E-2</v>
      </c>
      <c r="K50" s="30">
        <v>1.5746153846153845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3.4861802647345147E-2</v>
      </c>
      <c r="D52" s="7">
        <v>3.3829230769230778E-2</v>
      </c>
      <c r="E52" s="7">
        <v>0.96617076923076928</v>
      </c>
      <c r="F52" s="32">
        <v>100000</v>
      </c>
      <c r="G52" s="32">
        <v>3382.923076923078</v>
      </c>
      <c r="H52" s="32">
        <v>97038.099582630166</v>
      </c>
      <c r="I52" s="33">
        <v>6948999.9999809116</v>
      </c>
      <c r="J52" s="31"/>
      <c r="K52" s="30">
        <v>69.489999999809115</v>
      </c>
      <c r="L52" s="29"/>
    </row>
    <row r="53" spans="1:12" ht="13.5" customHeight="1" x14ac:dyDescent="0.2">
      <c r="A53" s="6">
        <v>1</v>
      </c>
      <c r="B53" s="8">
        <v>4</v>
      </c>
      <c r="C53" s="7">
        <v>2.2080788468751946E-3</v>
      </c>
      <c r="D53" s="7">
        <v>8.7826078663462929E-3</v>
      </c>
      <c r="E53" s="7">
        <v>0.99121739213365367</v>
      </c>
      <c r="F53" s="32">
        <v>96617.076923076922</v>
      </c>
      <c r="G53" s="32">
        <v>848.54989980800019</v>
      </c>
      <c r="H53" s="32">
        <v>384293.29686702171</v>
      </c>
      <c r="I53" s="33">
        <v>6851961.9003982814</v>
      </c>
      <c r="J53" s="31">
        <v>0.96266279289930368</v>
      </c>
      <c r="K53" s="30">
        <v>70.918745615266019</v>
      </c>
    </row>
    <row r="54" spans="1:12" ht="13.5" customHeight="1" x14ac:dyDescent="0.2">
      <c r="A54" s="6">
        <v>5</v>
      </c>
      <c r="B54" s="8">
        <v>5</v>
      </c>
      <c r="C54" s="7">
        <v>7.3610268236857027E-4</v>
      </c>
      <c r="D54" s="7">
        <v>3.673112208666107E-3</v>
      </c>
      <c r="E54" s="7">
        <v>0.99632688779133394</v>
      </c>
      <c r="F54" s="32">
        <v>95768.527023268922</v>
      </c>
      <c r="G54" s="32">
        <v>351.76854581513908</v>
      </c>
      <c r="H54" s="32">
        <v>477879.72281699529</v>
      </c>
      <c r="I54" s="33">
        <v>6467668.60353126</v>
      </c>
      <c r="J54" s="31">
        <v>0.99282890403967727</v>
      </c>
      <c r="K54" s="30">
        <v>67.534385299251895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6.3035805893287434E-4</v>
      </c>
      <c r="D55" s="7">
        <v>3.1470438527819375E-3</v>
      </c>
      <c r="E55" s="7">
        <v>0.99685295614721803</v>
      </c>
      <c r="F55" s="32">
        <v>95416.758477453783</v>
      </c>
      <c r="G55" s="32">
        <v>300.28072321884974</v>
      </c>
      <c r="H55" s="32">
        <v>476365.32755239366</v>
      </c>
      <c r="I55" s="33">
        <v>5989788.8807142647</v>
      </c>
      <c r="J55" s="31">
        <v>0.99683101167031196</v>
      </c>
      <c r="K55" s="30">
        <v>62.775019569854742</v>
      </c>
    </row>
    <row r="56" spans="1:12" ht="13.5" customHeight="1" x14ac:dyDescent="0.2">
      <c r="A56" s="9">
        <f t="shared" si="8"/>
        <v>15</v>
      </c>
      <c r="B56" s="8">
        <v>5</v>
      </c>
      <c r="C56" s="7">
        <v>9.4882674087840024E-4</v>
      </c>
      <c r="D56" s="7">
        <v>4.7337045346865971E-3</v>
      </c>
      <c r="E56" s="7">
        <v>0.99526629546531342</v>
      </c>
      <c r="F56" s="32">
        <v>95116.477754234933</v>
      </c>
      <c r="G56" s="32">
        <v>450.25330206863873</v>
      </c>
      <c r="H56" s="32">
        <v>474536.90191299352</v>
      </c>
      <c r="I56" s="33">
        <v>5513423.5531618707</v>
      </c>
      <c r="J56" s="31">
        <v>0.9961617155287209</v>
      </c>
      <c r="K56" s="30">
        <v>57.964967620096644</v>
      </c>
    </row>
    <row r="57" spans="1:12" ht="13.5" customHeight="1" x14ac:dyDescent="0.2">
      <c r="A57" s="9">
        <f t="shared" si="8"/>
        <v>20</v>
      </c>
      <c r="B57" s="8">
        <v>5</v>
      </c>
      <c r="C57" s="7">
        <v>1.3793951164792545E-3</v>
      </c>
      <c r="D57" s="7">
        <v>6.8743590143194051E-3</v>
      </c>
      <c r="E57" s="7">
        <v>0.99312564098568057</v>
      </c>
      <c r="F57" s="32">
        <v>94666.224452166294</v>
      </c>
      <c r="G57" s="32">
        <v>650.76961341433343</v>
      </c>
      <c r="H57" s="32">
        <v>471778.97445029899</v>
      </c>
      <c r="I57" s="33">
        <v>5038886.6512488769</v>
      </c>
      <c r="J57" s="31">
        <v>0.99418817071638366</v>
      </c>
      <c r="K57" s="30">
        <v>53.227924536009837</v>
      </c>
    </row>
    <row r="58" spans="1:12" ht="13.5" customHeight="1" x14ac:dyDescent="0.2">
      <c r="A58" s="9">
        <f t="shared" si="8"/>
        <v>25</v>
      </c>
      <c r="B58" s="8">
        <v>5</v>
      </c>
      <c r="C58" s="7">
        <v>1.7485766378238818E-3</v>
      </c>
      <c r="D58" s="7">
        <v>8.7059378848940612E-3</v>
      </c>
      <c r="E58" s="7">
        <v>0.99129406211510596</v>
      </c>
      <c r="F58" s="32">
        <v>94015.454838751961</v>
      </c>
      <c r="G58" s="32">
        <v>818.49271004623733</v>
      </c>
      <c r="H58" s="32">
        <v>468090.84162582568</v>
      </c>
      <c r="I58" s="33">
        <v>4567107.6767985784</v>
      </c>
      <c r="J58" s="31">
        <v>0.99218249853383012</v>
      </c>
      <c r="K58" s="30">
        <v>48.578264973899536</v>
      </c>
    </row>
    <row r="59" spans="1:12" ht="13.5" customHeight="1" x14ac:dyDescent="0.2">
      <c r="A59" s="9">
        <f t="shared" si="8"/>
        <v>30</v>
      </c>
      <c r="B59" s="8">
        <v>5</v>
      </c>
      <c r="C59" s="7">
        <v>2.0876355619896068E-3</v>
      </c>
      <c r="D59" s="7">
        <v>1.0385382918659052E-2</v>
      </c>
      <c r="E59" s="7">
        <v>0.98961461708134091</v>
      </c>
      <c r="F59" s="32">
        <v>93196.962128705723</v>
      </c>
      <c r="G59" s="32">
        <v>967.88613856237498</v>
      </c>
      <c r="H59" s="32">
        <v>463627.92250958679</v>
      </c>
      <c r="I59" s="33">
        <v>4099016.8351727524</v>
      </c>
      <c r="J59" s="31">
        <v>0.99046569870767442</v>
      </c>
      <c r="K59" s="30">
        <v>43.982300941440329</v>
      </c>
    </row>
    <row r="60" spans="1:12" ht="13.5" customHeight="1" x14ac:dyDescent="0.2">
      <c r="A60" s="9">
        <f t="shared" si="8"/>
        <v>35</v>
      </c>
      <c r="B60" s="8">
        <v>5</v>
      </c>
      <c r="C60" s="7">
        <v>2.5366891309749695E-3</v>
      </c>
      <c r="D60" s="7">
        <v>1.2606163999693269E-2</v>
      </c>
      <c r="E60" s="7">
        <v>0.98739383600030672</v>
      </c>
      <c r="F60" s="32">
        <v>92229.075990143348</v>
      </c>
      <c r="G60" s="32">
        <v>1162.65485747192</v>
      </c>
      <c r="H60" s="32">
        <v>458335.56949292275</v>
      </c>
      <c r="I60" s="33">
        <v>3635388.9126631655</v>
      </c>
      <c r="J60" s="31">
        <v>0.98858491311736163</v>
      </c>
      <c r="K60" s="30">
        <v>39.416950388310134</v>
      </c>
    </row>
    <row r="61" spans="1:12" ht="13.5" customHeight="1" x14ac:dyDescent="0.2">
      <c r="A61" s="9">
        <f t="shared" si="8"/>
        <v>40</v>
      </c>
      <c r="B61" s="8">
        <v>5</v>
      </c>
      <c r="C61" s="7">
        <v>3.3032599992871394E-3</v>
      </c>
      <c r="D61" s="7">
        <v>1.6387214087656355E-2</v>
      </c>
      <c r="E61" s="7">
        <v>0.98361278591234369</v>
      </c>
      <c r="F61" s="32">
        <v>91066.421132671428</v>
      </c>
      <c r="G61" s="32">
        <v>1492.3249392977596</v>
      </c>
      <c r="H61" s="32">
        <v>451773.38133232354</v>
      </c>
      <c r="I61" s="33">
        <v>3177053.3431702428</v>
      </c>
      <c r="J61" s="31">
        <v>0.9856825684119187</v>
      </c>
      <c r="K61" s="30">
        <v>34.887209837111165</v>
      </c>
    </row>
    <row r="62" spans="1:12" ht="13.5" customHeight="1" x14ac:dyDescent="0.2">
      <c r="A62" s="9">
        <f t="shared" si="8"/>
        <v>45</v>
      </c>
      <c r="B62" s="8">
        <v>5</v>
      </c>
      <c r="C62" s="7">
        <v>4.6625141796168322E-3</v>
      </c>
      <c r="D62" s="7">
        <v>2.3059186094612966E-2</v>
      </c>
      <c r="E62" s="7">
        <v>0.97694081390538701</v>
      </c>
      <c r="F62" s="32">
        <v>89574.096193373669</v>
      </c>
      <c r="G62" s="32">
        <v>2065.5057533797662</v>
      </c>
      <c r="H62" s="32">
        <v>443002.56767251494</v>
      </c>
      <c r="I62" s="33">
        <v>2725279.9618379194</v>
      </c>
      <c r="J62" s="31">
        <v>0.98058581133323386</v>
      </c>
      <c r="K62" s="30">
        <v>30.424866983358125</v>
      </c>
    </row>
    <row r="63" spans="1:12" ht="13.5" customHeight="1" x14ac:dyDescent="0.2">
      <c r="A63" s="9">
        <f t="shared" si="8"/>
        <v>50</v>
      </c>
      <c r="B63" s="8">
        <v>5</v>
      </c>
      <c r="C63" s="7">
        <v>7.0226350083733126E-3</v>
      </c>
      <c r="D63" s="7">
        <v>3.4545272908770873E-2</v>
      </c>
      <c r="E63" s="7">
        <v>0.96545472709122915</v>
      </c>
      <c r="F63" s="32">
        <v>87508.590439993903</v>
      </c>
      <c r="G63" s="32">
        <v>3023.0081386114471</v>
      </c>
      <c r="H63" s="32">
        <v>430466.36127422506</v>
      </c>
      <c r="I63" s="33">
        <v>2282277.3941654046</v>
      </c>
      <c r="J63" s="31">
        <v>0.971701729711966</v>
      </c>
      <c r="K63" s="30">
        <v>26.080609717172855</v>
      </c>
    </row>
    <row r="64" spans="1:12" ht="13.5" customHeight="1" x14ac:dyDescent="0.2">
      <c r="A64" s="9">
        <f t="shared" si="8"/>
        <v>55</v>
      </c>
      <c r="B64" s="8">
        <v>5</v>
      </c>
      <c r="C64" s="7">
        <v>1.1026000764780905E-2</v>
      </c>
      <c r="D64" s="7">
        <v>5.3745291825862691E-2</v>
      </c>
      <c r="E64" s="7">
        <v>0.94625470817413726</v>
      </c>
      <c r="F64" s="32">
        <v>84485.582301382456</v>
      </c>
      <c r="G64" s="32">
        <v>4540.7022758657404</v>
      </c>
      <c r="H64" s="32">
        <v>411817.70006488549</v>
      </c>
      <c r="I64" s="33">
        <v>1851811.0328911794</v>
      </c>
      <c r="J64" s="31">
        <v>0.95667800579321094</v>
      </c>
      <c r="K64" s="30">
        <v>21.918663308554574</v>
      </c>
    </row>
    <row r="65" spans="1:11" ht="13.5" customHeight="1" x14ac:dyDescent="0.2">
      <c r="A65" s="9">
        <f t="shared" si="8"/>
        <v>60</v>
      </c>
      <c r="B65" s="8">
        <v>5</v>
      </c>
      <c r="C65" s="7">
        <v>1.7681305619697711E-2</v>
      </c>
      <c r="D65" s="7">
        <v>8.4888562947373486E-2</v>
      </c>
      <c r="E65" s="7">
        <v>0.91511143705262654</v>
      </c>
      <c r="F65" s="32">
        <v>79944.880025516715</v>
      </c>
      <c r="G65" s="32">
        <v>6786.4059803662967</v>
      </c>
      <c r="H65" s="32">
        <v>383818.14818052563</v>
      </c>
      <c r="I65" s="33">
        <v>1439993.332826294</v>
      </c>
      <c r="J65" s="31">
        <v>0.93200983862532305</v>
      </c>
      <c r="K65" s="30">
        <v>18.012327147988447</v>
      </c>
    </row>
    <row r="66" spans="1:11" ht="13.5" customHeight="1" x14ac:dyDescent="0.2">
      <c r="A66" s="9">
        <f t="shared" si="8"/>
        <v>65</v>
      </c>
      <c r="B66" s="8">
        <v>5</v>
      </c>
      <c r="C66" s="7">
        <v>2.8612680979657294E-2</v>
      </c>
      <c r="D66" s="7">
        <v>0.13400118501282213</v>
      </c>
      <c r="E66" s="7">
        <v>0.8659988149871779</v>
      </c>
      <c r="F66" s="32">
        <v>73158.474045150419</v>
      </c>
      <c r="G66" s="32">
        <v>9803.3222157799464</v>
      </c>
      <c r="H66" s="32">
        <v>342621.58875464334</v>
      </c>
      <c r="I66" s="33">
        <v>1056175.1846457685</v>
      </c>
      <c r="J66" s="31">
        <v>0.89266646295603036</v>
      </c>
      <c r="K66" s="30">
        <v>14.436812664981781</v>
      </c>
    </row>
    <row r="67" spans="1:11" ht="13.5" customHeight="1" x14ac:dyDescent="0.2">
      <c r="A67" s="9">
        <f t="shared" si="8"/>
        <v>70</v>
      </c>
      <c r="B67" s="8">
        <v>5</v>
      </c>
      <c r="C67" s="7">
        <v>4.6342781967472213E-2</v>
      </c>
      <c r="D67" s="7">
        <v>0.20852525983636516</v>
      </c>
      <c r="E67" s="7">
        <v>0.79147474016363484</v>
      </c>
      <c r="F67" s="32">
        <v>63355.151829370472</v>
      </c>
      <c r="G67" s="32">
        <v>13211.149497191844</v>
      </c>
      <c r="H67" s="32">
        <v>285074.58845402696</v>
      </c>
      <c r="I67" s="33">
        <v>713553.59589112515</v>
      </c>
      <c r="J67" s="31">
        <v>0.83203918786966258</v>
      </c>
      <c r="K67" s="30">
        <v>11.262755676332112</v>
      </c>
    </row>
    <row r="68" spans="1:11" ht="13.5" customHeight="1" x14ac:dyDescent="0.2">
      <c r="A68" s="9">
        <f t="shared" si="8"/>
        <v>75</v>
      </c>
      <c r="B68" s="8">
        <v>5</v>
      </c>
      <c r="C68" s="7">
        <v>7.4676157624836814E-2</v>
      </c>
      <c r="D68" s="7">
        <v>0.31545097996364058</v>
      </c>
      <c r="E68" s="7">
        <v>0.68454902003635942</v>
      </c>
      <c r="F68" s="32">
        <v>50144.002332178628</v>
      </c>
      <c r="G68" s="32">
        <v>15817.974674984827</v>
      </c>
      <c r="H68" s="32">
        <v>211820.95032864774</v>
      </c>
      <c r="I68" s="33">
        <v>428479.00743709819</v>
      </c>
      <c r="J68" s="31">
        <v>0.74303694158557876</v>
      </c>
      <c r="K68" s="30">
        <v>8.5449702358946471</v>
      </c>
    </row>
    <row r="69" spans="1:11" ht="13.5" customHeight="1" x14ac:dyDescent="0.2">
      <c r="A69" s="9">
        <f t="shared" si="8"/>
        <v>80</v>
      </c>
      <c r="B69" s="8">
        <v>5</v>
      </c>
      <c r="C69" s="7">
        <v>0.11903969082815846</v>
      </c>
      <c r="D69" s="7">
        <v>0.45641996736399504</v>
      </c>
      <c r="E69" s="7">
        <v>0.54358003263600496</v>
      </c>
      <c r="F69" s="32">
        <v>34326.027657193801</v>
      </c>
      <c r="G69" s="32">
        <v>15667.084423031985</v>
      </c>
      <c r="H69" s="32">
        <v>131612.27414181075</v>
      </c>
      <c r="I69" s="33">
        <v>216658.05710845045</v>
      </c>
      <c r="J69" s="31">
        <v>0.62133737922339416</v>
      </c>
      <c r="K69" s="30">
        <v>6.3117719088315427</v>
      </c>
    </row>
    <row r="70" spans="1:11" ht="13.5" customHeight="1" x14ac:dyDescent="0.2">
      <c r="A70" s="9">
        <v>85</v>
      </c>
      <c r="B70" s="8">
        <v>5</v>
      </c>
      <c r="C70" s="7">
        <v>0.18646739509064539</v>
      </c>
      <c r="D70" s="7">
        <v>0.62010751811384879</v>
      </c>
      <c r="E70" s="7">
        <v>0.37989248188615121</v>
      </c>
      <c r="F70" s="32">
        <v>18658.943234161816</v>
      </c>
      <c r="G70" s="32">
        <v>11570.550979563275</v>
      </c>
      <c r="H70" s="32">
        <v>62051.335966476116</v>
      </c>
      <c r="I70" s="33">
        <v>85045.782966639716</v>
      </c>
      <c r="J70" s="31">
        <v>0.47147073759713704</v>
      </c>
      <c r="K70" s="30">
        <v>4.5579099469541893</v>
      </c>
    </row>
    <row r="71" spans="1:11" ht="13.5" customHeight="1" x14ac:dyDescent="0.2">
      <c r="A71" s="9">
        <v>90</v>
      </c>
      <c r="B71" s="8">
        <v>5</v>
      </c>
      <c r="C71" s="7">
        <v>0.28482030667454483</v>
      </c>
      <c r="D71" s="7">
        <v>0.77849292293207895</v>
      </c>
      <c r="E71" s="7">
        <v>0.22150707706792105</v>
      </c>
      <c r="F71" s="32">
        <v>7088.3922545985406</v>
      </c>
      <c r="G71" s="32">
        <v>5518.2632051715273</v>
      </c>
      <c r="H71" s="32">
        <v>19374.542741002919</v>
      </c>
      <c r="I71" s="33">
        <v>22994.447000163596</v>
      </c>
      <c r="J71" s="31">
        <v>0.31223409519289347</v>
      </c>
      <c r="K71" s="30">
        <v>3.2439580336776825</v>
      </c>
    </row>
    <row r="72" spans="1:11" ht="13.5" customHeight="1" x14ac:dyDescent="0.2">
      <c r="A72" s="9">
        <v>95</v>
      </c>
      <c r="B72" s="8">
        <v>5</v>
      </c>
      <c r="C72" s="7">
        <v>0.42092902932997883</v>
      </c>
      <c r="D72" s="7">
        <v>0.89828465933601964</v>
      </c>
      <c r="E72" s="7">
        <v>0.10171534066398036</v>
      </c>
      <c r="F72" s="32">
        <v>1570.1290494270133</v>
      </c>
      <c r="G72" s="32">
        <v>1410.422838278133</v>
      </c>
      <c r="H72" s="32">
        <v>3350.7378679089875</v>
      </c>
      <c r="I72" s="33">
        <v>3619.9042591606772</v>
      </c>
      <c r="J72" s="31">
        <v>0.17294539090296679</v>
      </c>
      <c r="K72" s="30">
        <v>2.3054819987450634</v>
      </c>
    </row>
    <row r="73" spans="1:11" ht="13.5" customHeight="1" x14ac:dyDescent="0.2">
      <c r="A73" s="9" t="s">
        <v>3</v>
      </c>
      <c r="B73" s="34" t="s">
        <v>10</v>
      </c>
      <c r="C73" s="7">
        <v>0.59333637608397993</v>
      </c>
      <c r="D73" s="7">
        <v>1</v>
      </c>
      <c r="E73" s="7">
        <v>0</v>
      </c>
      <c r="F73" s="32">
        <v>159.7062111488803</v>
      </c>
      <c r="G73" s="32">
        <v>159.7062111488803</v>
      </c>
      <c r="H73" s="32">
        <v>269.16639125168979</v>
      </c>
      <c r="I73" s="33">
        <v>269.16639125168979</v>
      </c>
      <c r="J73" s="31">
        <v>7.4357323282936663E-2</v>
      </c>
      <c r="K73" s="30">
        <v>1.6853846153846153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0.12445528614744174</v>
      </c>
      <c r="E75" s="40" t="s">
        <v>6</v>
      </c>
      <c r="F75" s="17" t="s">
        <v>8</v>
      </c>
      <c r="G75" s="18">
        <f>+(H29-F30)/G29</f>
        <v>0.12445528614744224</v>
      </c>
      <c r="H75" s="40" t="s">
        <v>7</v>
      </c>
      <c r="I75" s="15" t="s">
        <v>8</v>
      </c>
      <c r="J75" s="16">
        <f>(H52-F53)/G52</f>
        <v>0.12445528614744122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1.4651362585411163</v>
      </c>
      <c r="E76" s="41"/>
      <c r="F76" s="20" t="s">
        <v>9</v>
      </c>
      <c r="G76" s="18">
        <f>+(H30-4*F31)/G30</f>
        <v>1.4921313113825461</v>
      </c>
      <c r="H76" s="41"/>
      <c r="I76" s="19" t="s">
        <v>9</v>
      </c>
      <c r="J76" s="16">
        <f>(H53-4*F54)/G53</f>
        <v>1.4367908996534975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B29" sqref="B29:K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L3" s="37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  <c r="L4" s="37"/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3.6980694939009823E-2</v>
      </c>
      <c r="D6" s="7">
        <f t="shared" si="0"/>
        <v>3.5813311538461574E-2</v>
      </c>
      <c r="E6" s="7">
        <f t="shared" si="0"/>
        <v>0.96418668846153843</v>
      </c>
      <c r="F6" s="32">
        <f t="shared" si="0"/>
        <v>100000</v>
      </c>
      <c r="G6" s="32">
        <f t="shared" si="0"/>
        <v>3581.3311538461571</v>
      </c>
      <c r="H6" s="32">
        <f t="shared" si="0"/>
        <v>96864.384439694521</v>
      </c>
      <c r="I6" s="33">
        <f t="shared" si="0"/>
        <v>6819945.9999823198</v>
      </c>
      <c r="J6" s="31"/>
      <c r="K6" s="30">
        <f t="shared" ref="K6:K27" si="1">+K29*0.5122+K52*0.4878</f>
        <v>68.199459999823205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2.1664886589718309E-3</v>
      </c>
      <c r="D7" s="7">
        <f t="shared" si="0"/>
        <v>8.6186855780691265E-3</v>
      </c>
      <c r="E7" s="7">
        <f t="shared" si="0"/>
        <v>0.99138131442193078</v>
      </c>
      <c r="F7" s="32">
        <f t="shared" si="0"/>
        <v>96418.668846153843</v>
      </c>
      <c r="G7" s="32">
        <f t="shared" si="0"/>
        <v>830.94268329267493</v>
      </c>
      <c r="H7" s="32">
        <f t="shared" si="0"/>
        <v>383571.65349677624</v>
      </c>
      <c r="I7" s="33">
        <f t="shared" si="0"/>
        <v>6723081.6155426251</v>
      </c>
      <c r="J7" s="31">
        <f t="shared" ref="J7:J27" si="2">+J30*0.5122+J53*0.4878</f>
        <v>0.96087207587294143</v>
      </c>
      <c r="K7" s="30">
        <f t="shared" si="1"/>
        <v>69.723964307845989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7.9232855906386803E-4</v>
      </c>
      <c r="D8" s="7">
        <f t="shared" si="0"/>
        <v>3.9530443877913678E-3</v>
      </c>
      <c r="E8" s="7">
        <f t="shared" si="0"/>
        <v>0.99604695561220868</v>
      </c>
      <c r="F8" s="32">
        <f t="shared" si="0"/>
        <v>95587.72616286116</v>
      </c>
      <c r="G8" s="32">
        <f t="shared" si="0"/>
        <v>377.73398149080504</v>
      </c>
      <c r="H8" s="32">
        <f t="shared" si="0"/>
        <v>476912.53708707937</v>
      </c>
      <c r="I8" s="33">
        <f t="shared" si="0"/>
        <v>6339509.9620458484</v>
      </c>
      <c r="J8" s="31">
        <f t="shared" si="2"/>
        <v>0.99266471041975324</v>
      </c>
      <c r="K8" s="30">
        <f t="shared" si="1"/>
        <v>66.317065777810541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6.766089486769575E-4</v>
      </c>
      <c r="D9" s="7">
        <f t="shared" si="0"/>
        <v>3.3775205604957888E-3</v>
      </c>
      <c r="E9" s="7">
        <f t="shared" si="0"/>
        <v>0.99662247943950422</v>
      </c>
      <c r="F9" s="32">
        <f t="shared" si="0"/>
        <v>95209.992181370355</v>
      </c>
      <c r="G9" s="32">
        <f t="shared" si="0"/>
        <v>321.45976076785325</v>
      </c>
      <c r="H9" s="32">
        <f t="shared" si="0"/>
        <v>475280.32498895354</v>
      </c>
      <c r="I9" s="33">
        <f t="shared" si="0"/>
        <v>5862597.4249587692</v>
      </c>
      <c r="J9" s="31">
        <f t="shared" si="2"/>
        <v>0.99657629701299499</v>
      </c>
      <c r="K9" s="30">
        <f t="shared" si="1"/>
        <v>61.570640660976991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1.0991158511806057E-3</v>
      </c>
      <c r="D10" s="7">
        <f t="shared" si="0"/>
        <v>5.4814497623586825E-3</v>
      </c>
      <c r="E10" s="7">
        <f t="shared" si="0"/>
        <v>0.99451855023764124</v>
      </c>
      <c r="F10" s="32">
        <f t="shared" si="0"/>
        <v>94888.532420602511</v>
      </c>
      <c r="G10" s="32">
        <f t="shared" si="0"/>
        <v>519.79208903174253</v>
      </c>
      <c r="H10" s="32">
        <f t="shared" si="0"/>
        <v>473252.81687189726</v>
      </c>
      <c r="I10" s="33">
        <f t="shared" si="0"/>
        <v>5387317.0999698155</v>
      </c>
      <c r="J10" s="31">
        <f t="shared" si="2"/>
        <v>0.99573200136170281</v>
      </c>
      <c r="K10" s="30">
        <f t="shared" si="1"/>
        <v>56.770037735978001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1.5807817929121336E-3</v>
      </c>
      <c r="D11" s="7">
        <f t="shared" si="0"/>
        <v>7.8729906107234612E-3</v>
      </c>
      <c r="E11" s="7">
        <f t="shared" si="0"/>
        <v>0.99212700938927656</v>
      </c>
      <c r="F11" s="32">
        <f t="shared" si="0"/>
        <v>94368.740331570763</v>
      </c>
      <c r="G11" s="32">
        <f t="shared" si="0"/>
        <v>742.40473014458053</v>
      </c>
      <c r="H11" s="32">
        <f t="shared" si="0"/>
        <v>470046.42608081998</v>
      </c>
      <c r="I11" s="33">
        <f t="shared" si="0"/>
        <v>4914064.2830979191</v>
      </c>
      <c r="J11" s="31">
        <f t="shared" si="2"/>
        <v>0.9932197910827858</v>
      </c>
      <c r="K11" s="30">
        <f t="shared" si="1"/>
        <v>52.066858480433446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1.7992011351549227E-3</v>
      </c>
      <c r="D12" s="7">
        <f t="shared" si="0"/>
        <v>8.9560398445031018E-3</v>
      </c>
      <c r="E12" s="7">
        <f t="shared" si="0"/>
        <v>0.99104396015549678</v>
      </c>
      <c r="F12" s="32">
        <f t="shared" si="0"/>
        <v>93626.335601426195</v>
      </c>
      <c r="G12" s="32">
        <f t="shared" si="0"/>
        <v>838.21639437659269</v>
      </c>
      <c r="H12" s="32">
        <f t="shared" si="0"/>
        <v>466062.33590598556</v>
      </c>
      <c r="I12" s="33">
        <f t="shared" si="0"/>
        <v>4444017.8570170989</v>
      </c>
      <c r="J12" s="31">
        <f t="shared" si="2"/>
        <v>0.99151900499091483</v>
      </c>
      <c r="K12" s="30">
        <f t="shared" si="1"/>
        <v>47.458072704213357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2.0309223049888312E-3</v>
      </c>
      <c r="D13" s="7">
        <f t="shared" si="0"/>
        <v>1.0104611910351559E-2</v>
      </c>
      <c r="E13" s="7">
        <f t="shared" si="0"/>
        <v>0.9898953880896485</v>
      </c>
      <c r="F13" s="32">
        <f t="shared" si="0"/>
        <v>92788.119207049589</v>
      </c>
      <c r="G13" s="32">
        <f t="shared" si="0"/>
        <v>937.56182332980279</v>
      </c>
      <c r="H13" s="32">
        <f t="shared" si="0"/>
        <v>461656.37016505399</v>
      </c>
      <c r="I13" s="33">
        <f t="shared" si="0"/>
        <v>3977955.521111113</v>
      </c>
      <c r="J13" s="31">
        <f t="shared" si="2"/>
        <v>0.99054493478708172</v>
      </c>
      <c r="K13" s="30">
        <f t="shared" si="1"/>
        <v>42.863429179846733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2.5579354464194811E-3</v>
      </c>
      <c r="D14" s="7">
        <f t="shared" si="0"/>
        <v>1.2711865167232814E-2</v>
      </c>
      <c r="E14" s="7">
        <f t="shared" si="0"/>
        <v>0.98728813483276723</v>
      </c>
      <c r="F14" s="32">
        <f t="shared" si="0"/>
        <v>91850.557383719803</v>
      </c>
      <c r="G14" s="32">
        <f t="shared" si="0"/>
        <v>1167.3306199697395</v>
      </c>
      <c r="H14" s="32">
        <f t="shared" si="0"/>
        <v>456461.41868507722</v>
      </c>
      <c r="I14" s="33">
        <f t="shared" si="0"/>
        <v>3516299.1509460588</v>
      </c>
      <c r="J14" s="31">
        <f t="shared" si="2"/>
        <v>0.98874607944296933</v>
      </c>
      <c r="K14" s="30">
        <f t="shared" si="1"/>
        <v>38.274747774536564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3.5715949085344261E-3</v>
      </c>
      <c r="D15" s="7">
        <f t="shared" si="0"/>
        <v>1.7707663919696432E-2</v>
      </c>
      <c r="E15" s="7">
        <f t="shared" si="0"/>
        <v>0.98229233608030364</v>
      </c>
      <c r="F15" s="32">
        <f t="shared" si="0"/>
        <v>90683.226763750048</v>
      </c>
      <c r="G15" s="32">
        <f t="shared" si="0"/>
        <v>1604.7362922532052</v>
      </c>
      <c r="H15" s="32">
        <f t="shared" si="0"/>
        <v>449631.24381050293</v>
      </c>
      <c r="I15" s="33">
        <f t="shared" si="0"/>
        <v>3059837.7322609816</v>
      </c>
      <c r="J15" s="31">
        <f t="shared" si="2"/>
        <v>0.98503007048354385</v>
      </c>
      <c r="K15" s="30">
        <f t="shared" si="1"/>
        <v>33.733441030483149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5.3255710613427498E-3</v>
      </c>
      <c r="D16" s="7">
        <f t="shared" si="4"/>
        <v>2.6294030035058664E-2</v>
      </c>
      <c r="E16" s="7">
        <f t="shared" si="4"/>
        <v>0.9737059699649413</v>
      </c>
      <c r="F16" s="32">
        <f t="shared" si="4"/>
        <v>89078.490471496843</v>
      </c>
      <c r="G16" s="32">
        <f t="shared" si="4"/>
        <v>2339.4713165979051</v>
      </c>
      <c r="H16" s="32">
        <f t="shared" si="4"/>
        <v>439911.98962311482</v>
      </c>
      <c r="I16" s="33">
        <f t="shared" si="4"/>
        <v>2610206.4884504788</v>
      </c>
      <c r="J16" s="31">
        <f t="shared" si="2"/>
        <v>0.97836422621757224</v>
      </c>
      <c r="K16" s="30">
        <f t="shared" si="1"/>
        <v>29.291965900109599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8.23188228682664E-3</v>
      </c>
      <c r="D17" s="7">
        <f t="shared" si="4"/>
        <v>4.0364138624112825E-2</v>
      </c>
      <c r="E17" s="7">
        <f t="shared" si="4"/>
        <v>0.95963586137588719</v>
      </c>
      <c r="F17" s="32">
        <f t="shared" si="4"/>
        <v>86739.019154898939</v>
      </c>
      <c r="G17" s="32">
        <f t="shared" si="4"/>
        <v>3494.544112371339</v>
      </c>
      <c r="H17" s="32">
        <f t="shared" si="4"/>
        <v>425523.11981769965</v>
      </c>
      <c r="I17" s="33">
        <f t="shared" si="4"/>
        <v>2170294.4988273643</v>
      </c>
      <c r="J17" s="31">
        <f t="shared" si="2"/>
        <v>0.96724195579908967</v>
      </c>
      <c r="K17" s="30">
        <f t="shared" si="1"/>
        <v>25.0071590065489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1.2967852549174324E-2</v>
      </c>
      <c r="D18" s="7">
        <f t="shared" si="4"/>
        <v>6.2883356278222419E-2</v>
      </c>
      <c r="E18" s="7">
        <f t="shared" si="4"/>
        <v>0.93711664372177761</v>
      </c>
      <c r="F18" s="32">
        <f t="shared" si="4"/>
        <v>83244.4750425276</v>
      </c>
      <c r="G18" s="32">
        <f t="shared" si="4"/>
        <v>5219.825960382921</v>
      </c>
      <c r="H18" s="32">
        <f t="shared" si="4"/>
        <v>403995.20532497088</v>
      </c>
      <c r="I18" s="33">
        <f t="shared" si="4"/>
        <v>1744771.3790096641</v>
      </c>
      <c r="J18" s="31">
        <f t="shared" si="2"/>
        <v>0.94928999222261634</v>
      </c>
      <c r="K18" s="30">
        <f t="shared" si="1"/>
        <v>20.940587753648604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2.0602117950020725E-2</v>
      </c>
      <c r="D19" s="7">
        <f t="shared" si="4"/>
        <v>9.8146498574507121E-2</v>
      </c>
      <c r="E19" s="7">
        <f t="shared" si="4"/>
        <v>0.90185350142549281</v>
      </c>
      <c r="F19" s="32">
        <f t="shared" si="4"/>
        <v>78024.649082144679</v>
      </c>
      <c r="G19" s="32">
        <f t="shared" si="4"/>
        <v>7626.9233350254435</v>
      </c>
      <c r="H19" s="32">
        <f t="shared" si="4"/>
        <v>372157.61689290003</v>
      </c>
      <c r="I19" s="33">
        <f t="shared" si="4"/>
        <v>1340776.1736846932</v>
      </c>
      <c r="J19" s="31">
        <f t="shared" si="2"/>
        <v>0.9209238341971413</v>
      </c>
      <c r="K19" s="30">
        <f t="shared" si="1"/>
        <v>17.15850948497345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3.2805138224210217E-2</v>
      </c>
      <c r="D20" s="7">
        <f t="shared" si="4"/>
        <v>0.15196097587298796</v>
      </c>
      <c r="E20" s="7">
        <f t="shared" si="4"/>
        <v>0.84803902412701204</v>
      </c>
      <c r="F20" s="32">
        <f t="shared" si="4"/>
        <v>70397.725747119242</v>
      </c>
      <c r="G20" s="32">
        <f t="shared" si="4"/>
        <v>10640.261154980715</v>
      </c>
      <c r="H20" s="32">
        <f t="shared" si="4"/>
        <v>326670.853905286</v>
      </c>
      <c r="I20" s="33">
        <f t="shared" si="4"/>
        <v>968618.55679179321</v>
      </c>
      <c r="J20" s="31">
        <f t="shared" si="2"/>
        <v>0.87720252768937002</v>
      </c>
      <c r="K20" s="30">
        <f t="shared" si="1"/>
        <v>13.726972284974423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5.2125255544345717E-2</v>
      </c>
      <c r="D21" s="7">
        <f t="shared" si="4"/>
        <v>0.23111055248390378</v>
      </c>
      <c r="E21" s="7">
        <f t="shared" si="4"/>
        <v>0.76888944751609622</v>
      </c>
      <c r="F21" s="32">
        <f t="shared" si="4"/>
        <v>59757.464592138524</v>
      </c>
      <c r="G21" s="32">
        <f t="shared" si="4"/>
        <v>13719.18493708477</v>
      </c>
      <c r="H21" s="32">
        <f t="shared" si="4"/>
        <v>265600.55662502738</v>
      </c>
      <c r="I21" s="33">
        <f t="shared" si="4"/>
        <v>641947.70288650726</v>
      </c>
      <c r="J21" s="31">
        <f t="shared" si="2"/>
        <v>0.81193369472908983</v>
      </c>
      <c r="K21" s="30">
        <f t="shared" si="1"/>
        <v>10.704756083663224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8.229746122206115E-2</v>
      </c>
      <c r="D22" s="7">
        <f t="shared" si="4"/>
        <v>0.34117022150273923</v>
      </c>
      <c r="E22" s="7">
        <f t="shared" si="4"/>
        <v>0.65882977849726077</v>
      </c>
      <c r="F22" s="32">
        <f t="shared" si="4"/>
        <v>46038.279655053753</v>
      </c>
      <c r="G22" s="32">
        <f t="shared" si="4"/>
        <v>15590.373928036728</v>
      </c>
      <c r="H22" s="32">
        <f t="shared" si="4"/>
        <v>191500.60922489056</v>
      </c>
      <c r="I22" s="33">
        <f t="shared" si="4"/>
        <v>376347.14626147982</v>
      </c>
      <c r="J22" s="31">
        <f t="shared" si="2"/>
        <v>0.71905204420985958</v>
      </c>
      <c r="K22" s="30">
        <f t="shared" si="1"/>
        <v>8.1342538794006494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0.12850512364618749</v>
      </c>
      <c r="D23" s="7">
        <f t="shared" si="4"/>
        <v>0.48183318287415644</v>
      </c>
      <c r="E23" s="7">
        <f t="shared" si="4"/>
        <v>0.51816681712584356</v>
      </c>
      <c r="F23" s="32">
        <f t="shared" si="4"/>
        <v>30447.905727017023</v>
      </c>
      <c r="G23" s="32">
        <f t="shared" si="4"/>
        <v>14563.556662805167</v>
      </c>
      <c r="H23" s="32">
        <f t="shared" si="4"/>
        <v>114680.69318892359</v>
      </c>
      <c r="I23" s="33">
        <f t="shared" si="4"/>
        <v>184846.53703658923</v>
      </c>
      <c r="J23" s="31">
        <f t="shared" si="2"/>
        <v>0.59589484657922864</v>
      </c>
      <c r="K23" s="30">
        <f t="shared" si="1"/>
        <v>6.0322000389289991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0.19729535855343944</v>
      </c>
      <c r="D24" s="7">
        <f t="shared" si="4"/>
        <v>0.64055291917579449</v>
      </c>
      <c r="E24" s="7">
        <f t="shared" si="4"/>
        <v>0.35944708082420546</v>
      </c>
      <c r="F24" s="32">
        <f t="shared" si="4"/>
        <v>15884.349064211856</v>
      </c>
      <c r="G24" s="32">
        <f t="shared" si="4"/>
        <v>10113.832681576327</v>
      </c>
      <c r="H24" s="32">
        <f t="shared" si="4"/>
        <v>51860.963869896681</v>
      </c>
      <c r="I24" s="33">
        <f t="shared" si="4"/>
        <v>70165.843847665645</v>
      </c>
      <c r="J24" s="31">
        <f t="shared" si="2"/>
        <v>0.44856097023534669</v>
      </c>
      <c r="K24" s="30">
        <f t="shared" si="1"/>
        <v>4.3848555434749441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0.29577733106924819</v>
      </c>
      <c r="D25" s="7">
        <f t="shared" si="4"/>
        <v>0.79065075785084504</v>
      </c>
      <c r="E25" s="7">
        <f t="shared" si="4"/>
        <v>0.20934924214915501</v>
      </c>
      <c r="F25" s="32">
        <f t="shared" si="4"/>
        <v>5770.5163826355301</v>
      </c>
      <c r="G25" s="32">
        <f t="shared" si="4"/>
        <v>4545.5709068990136</v>
      </c>
      <c r="H25" s="32">
        <f t="shared" si="4"/>
        <v>15518.640684896734</v>
      </c>
      <c r="I25" s="33">
        <f t="shared" si="4"/>
        <v>18304.879977768967</v>
      </c>
      <c r="J25" s="31">
        <f t="shared" si="2"/>
        <v>0.29578784703029326</v>
      </c>
      <c r="K25" s="30">
        <f t="shared" si="1"/>
        <v>3.1492631144188379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0.42994360992662545</v>
      </c>
      <c r="D26" s="7">
        <f t="shared" si="5"/>
        <v>0.90281253715918675</v>
      </c>
      <c r="E26" s="7">
        <f t="shared" si="5"/>
        <v>9.7187462840813241E-2</v>
      </c>
      <c r="F26" s="32">
        <f t="shared" si="5"/>
        <v>1224.9454757365161</v>
      </c>
      <c r="G26" s="32">
        <f t="shared" si="5"/>
        <v>1104.3153376688927</v>
      </c>
      <c r="H26" s="32">
        <f t="shared" si="5"/>
        <v>2584.8744350690154</v>
      </c>
      <c r="I26" s="33">
        <f t="shared" si="5"/>
        <v>2786.2392928722315</v>
      </c>
      <c r="J26" s="31">
        <f t="shared" si="2"/>
        <v>0.16433432857699326</v>
      </c>
      <c r="K26" s="30">
        <f t="shared" si="1"/>
        <v>2.2614467921634045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0.60510011648692053</v>
      </c>
      <c r="D27" s="7">
        <f t="shared" si="6"/>
        <v>1</v>
      </c>
      <c r="E27" s="7">
        <f t="shared" si="6"/>
        <v>0</v>
      </c>
      <c r="F27" s="32">
        <f t="shared" si="6"/>
        <v>120.63013806762362</v>
      </c>
      <c r="G27" s="32">
        <f t="shared" si="6"/>
        <v>120.63013806762362</v>
      </c>
      <c r="H27" s="32">
        <f t="shared" si="6"/>
        <v>201.36485780321618</v>
      </c>
      <c r="I27" s="33">
        <f t="shared" si="6"/>
        <v>201.36485780321618</v>
      </c>
      <c r="J27" s="31">
        <f t="shared" si="2"/>
        <v>7.1091302039869936E-2</v>
      </c>
      <c r="K27" s="30">
        <f t="shared" si="1"/>
        <v>1.6538832307692308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3.9989709103207025E-2</v>
      </c>
      <c r="D29" s="7">
        <v>3.8636923076923124E-2</v>
      </c>
      <c r="E29" s="7">
        <v>0.96136307692307688</v>
      </c>
      <c r="F29" s="32">
        <v>100000</v>
      </c>
      <c r="G29" s="32">
        <v>3863.6923076923122</v>
      </c>
      <c r="H29" s="32">
        <v>96617.164624047204</v>
      </c>
      <c r="I29" s="33">
        <v>6673230.7692190995</v>
      </c>
      <c r="J29" s="31"/>
      <c r="K29" s="30">
        <v>66.732307692191</v>
      </c>
    </row>
    <row r="30" spans="1:11" ht="13.5" customHeight="1" x14ac:dyDescent="0.2">
      <c r="A30" s="6">
        <v>1</v>
      </c>
      <c r="B30" s="8">
        <v>4</v>
      </c>
      <c r="C30" s="7">
        <v>2.2170776593310533E-3</v>
      </c>
      <c r="D30" s="7">
        <v>8.8193950517157522E-3</v>
      </c>
      <c r="E30" s="7">
        <v>0.99118060494828419</v>
      </c>
      <c r="F30" s="32">
        <v>96136.307692307688</v>
      </c>
      <c r="G30" s="32">
        <v>847.86407635176147</v>
      </c>
      <c r="H30" s="32">
        <v>382424.16668777529</v>
      </c>
      <c r="I30" s="33">
        <v>6576613.6045950521</v>
      </c>
      <c r="J30" s="31">
        <v>0.95808266262364505</v>
      </c>
      <c r="K30" s="30">
        <v>68.409259336691562</v>
      </c>
    </row>
    <row r="31" spans="1:11" ht="13.5" customHeight="1" x14ac:dyDescent="0.2">
      <c r="A31" s="6">
        <v>5</v>
      </c>
      <c r="B31" s="8">
        <v>5</v>
      </c>
      <c r="C31" s="7">
        <v>8.744787665142048E-4</v>
      </c>
      <c r="D31" s="7">
        <v>4.3620875374561054E-3</v>
      </c>
      <c r="E31" s="7">
        <v>0.99563791246254385</v>
      </c>
      <c r="F31" s="32">
        <v>95288.443615955926</v>
      </c>
      <c r="G31" s="32">
        <v>415.65653236075013</v>
      </c>
      <c r="H31" s="32">
        <v>475319.18244008993</v>
      </c>
      <c r="I31" s="33">
        <v>6194189.4379072767</v>
      </c>
      <c r="J31" s="31">
        <v>0.99223000474397538</v>
      </c>
      <c r="K31" s="30">
        <v>65.004623885682477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7.4118106931760921E-4</v>
      </c>
      <c r="D32" s="7">
        <v>3.6993344964944769E-3</v>
      </c>
      <c r="E32" s="7">
        <v>0.99630066550350549</v>
      </c>
      <c r="F32" s="32">
        <v>94872.787083595176</v>
      </c>
      <c r="G32" s="32">
        <v>350.96617403691926</v>
      </c>
      <c r="H32" s="32">
        <v>473522.85233087093</v>
      </c>
      <c r="I32" s="33">
        <v>5718870.2554671867</v>
      </c>
      <c r="J32" s="31">
        <v>0.99622079188978363</v>
      </c>
      <c r="K32" s="30">
        <v>60.279353345318334</v>
      </c>
    </row>
    <row r="33" spans="1:11" ht="13.5" customHeight="1" x14ac:dyDescent="0.2">
      <c r="A33" s="9">
        <f t="shared" si="7"/>
        <v>15</v>
      </c>
      <c r="B33" s="8">
        <v>5</v>
      </c>
      <c r="C33" s="7">
        <v>1.2737686657582207E-3</v>
      </c>
      <c r="D33" s="7">
        <v>6.3505069091455658E-3</v>
      </c>
      <c r="E33" s="7">
        <v>0.99364949309085449</v>
      </c>
      <c r="F33" s="32">
        <v>94521.820909558257</v>
      </c>
      <c r="G33" s="32">
        <v>600.26147675116954</v>
      </c>
      <c r="H33" s="32">
        <v>471248.42437057378</v>
      </c>
      <c r="I33" s="33">
        <v>5245347.4031363158</v>
      </c>
      <c r="J33" s="31">
        <v>0.99519679367299485</v>
      </c>
      <c r="K33" s="30">
        <v>55.493507770605113</v>
      </c>
    </row>
    <row r="34" spans="1:11" ht="13.5" customHeight="1" x14ac:dyDescent="0.2">
      <c r="A34" s="9">
        <f t="shared" si="7"/>
        <v>20</v>
      </c>
      <c r="B34" s="8">
        <v>5</v>
      </c>
      <c r="C34" s="7">
        <v>1.8209807137387149E-3</v>
      </c>
      <c r="D34" s="7">
        <v>9.0645090665516653E-3</v>
      </c>
      <c r="E34" s="7">
        <v>0.99093549093344835</v>
      </c>
      <c r="F34" s="32">
        <v>93921.559432807087</v>
      </c>
      <c r="G34" s="32">
        <v>851.35282702335098</v>
      </c>
      <c r="H34" s="32">
        <v>467524.35135647911</v>
      </c>
      <c r="I34" s="33">
        <v>4774098.9787657419</v>
      </c>
      <c r="J34" s="31">
        <v>0.99209743137270168</v>
      </c>
      <c r="K34" s="30">
        <v>50.830703915017565</v>
      </c>
    </row>
    <row r="35" spans="1:11" ht="13.5" customHeight="1" x14ac:dyDescent="0.2">
      <c r="A35" s="9">
        <f t="shared" si="7"/>
        <v>25</v>
      </c>
      <c r="B35" s="8">
        <v>5</v>
      </c>
      <c r="C35" s="7">
        <v>1.9046471608418416E-3</v>
      </c>
      <c r="D35" s="7">
        <v>9.4780013322512714E-3</v>
      </c>
      <c r="E35" s="7">
        <v>0.9905219986677487</v>
      </c>
      <c r="F35" s="32">
        <v>93070.206605783736</v>
      </c>
      <c r="G35" s="32">
        <v>882.11954220251937</v>
      </c>
      <c r="H35" s="32">
        <v>463140.65950809931</v>
      </c>
      <c r="I35" s="33">
        <v>4306574.6274092626</v>
      </c>
      <c r="J35" s="31">
        <v>0.99062360744277611</v>
      </c>
      <c r="K35" s="30">
        <v>46.272322631135488</v>
      </c>
    </row>
    <row r="36" spans="1:11" ht="13.5" customHeight="1" x14ac:dyDescent="0.2">
      <c r="A36" s="9">
        <f t="shared" si="7"/>
        <v>30</v>
      </c>
      <c r="B36" s="8">
        <v>5</v>
      </c>
      <c r="C36" s="7">
        <v>2.0393074298774815E-3</v>
      </c>
      <c r="D36" s="7">
        <v>1.0146055149003408E-2</v>
      </c>
      <c r="E36" s="7">
        <v>0.98985394485099665</v>
      </c>
      <c r="F36" s="32">
        <v>92188.087063581217</v>
      </c>
      <c r="G36" s="32">
        <v>935.34541542822262</v>
      </c>
      <c r="H36" s="32">
        <v>458658.36691646674</v>
      </c>
      <c r="I36" s="33">
        <v>3843433.9679011628</v>
      </c>
      <c r="J36" s="31">
        <v>0.99032196267027561</v>
      </c>
      <c r="K36" s="30">
        <v>41.691221613595083</v>
      </c>
    </row>
    <row r="37" spans="1:11" ht="13.5" customHeight="1" x14ac:dyDescent="0.2">
      <c r="A37" s="9">
        <f t="shared" si="7"/>
        <v>35</v>
      </c>
      <c r="B37" s="8">
        <v>5</v>
      </c>
      <c r="C37" s="7">
        <v>2.6420594359254737E-3</v>
      </c>
      <c r="D37" s="7">
        <v>1.3128104152863227E-2</v>
      </c>
      <c r="E37" s="7">
        <v>0.98687189584713675</v>
      </c>
      <c r="F37" s="32">
        <v>91252.741648152994</v>
      </c>
      <c r="G37" s="32">
        <v>1197.9754965912725</v>
      </c>
      <c r="H37" s="32">
        <v>453424.88526252238</v>
      </c>
      <c r="I37" s="33">
        <v>3384775.6009846958</v>
      </c>
      <c r="J37" s="31">
        <v>0.9885895864298111</v>
      </c>
      <c r="K37" s="30">
        <v>37.092316787976806</v>
      </c>
    </row>
    <row r="38" spans="1:11" ht="13.5" customHeight="1" x14ac:dyDescent="0.2">
      <c r="A38" s="9">
        <f t="shared" si="7"/>
        <v>40</v>
      </c>
      <c r="B38" s="8">
        <v>5</v>
      </c>
      <c r="C38" s="7">
        <v>3.8954915649041006E-3</v>
      </c>
      <c r="D38" s="7">
        <v>1.9301565979900872E-2</v>
      </c>
      <c r="E38" s="7">
        <v>0.98069843402009915</v>
      </c>
      <c r="F38" s="32">
        <v>90054.766151561722</v>
      </c>
      <c r="G38" s="32">
        <v>1738.1980106789124</v>
      </c>
      <c r="H38" s="32">
        <v>446207.61763135879</v>
      </c>
      <c r="I38" s="33">
        <v>2931350.7157221735</v>
      </c>
      <c r="J38" s="31">
        <v>0.98408277122464294</v>
      </c>
      <c r="K38" s="30">
        <v>32.550755956533436</v>
      </c>
    </row>
    <row r="39" spans="1:11" ht="13.5" customHeight="1" x14ac:dyDescent="0.2">
      <c r="A39" s="9">
        <f t="shared" si="7"/>
        <v>45</v>
      </c>
      <c r="B39" s="8">
        <v>5</v>
      </c>
      <c r="C39" s="7">
        <v>6.0328162844930783E-3</v>
      </c>
      <c r="D39" s="7">
        <v>2.9745367237084656E-2</v>
      </c>
      <c r="E39" s="7">
        <v>0.97025463276291535</v>
      </c>
      <c r="F39" s="32">
        <v>88316.56814088281</v>
      </c>
      <c r="G39" s="32">
        <v>2627.00875246957</v>
      </c>
      <c r="H39" s="32">
        <v>435453.13309508655</v>
      </c>
      <c r="I39" s="33">
        <v>2485143.0980908149</v>
      </c>
      <c r="J39" s="31">
        <v>0.97589802569180428</v>
      </c>
      <c r="K39" s="30">
        <v>28.139036088070231</v>
      </c>
    </row>
    <row r="40" spans="1:11" ht="13.5" customHeight="1" x14ac:dyDescent="0.2">
      <c r="A40" s="9">
        <f t="shared" si="7"/>
        <v>50</v>
      </c>
      <c r="B40" s="8">
        <v>5</v>
      </c>
      <c r="C40" s="7">
        <v>9.4763826379783509E-3</v>
      </c>
      <c r="D40" s="7">
        <v>4.6355023275676081E-2</v>
      </c>
      <c r="E40" s="7">
        <v>0.95364497672432391</v>
      </c>
      <c r="F40" s="32">
        <v>85689.55938841324</v>
      </c>
      <c r="G40" s="32">
        <v>3972.1415199323237</v>
      </c>
      <c r="H40" s="32">
        <v>419162.21322820312</v>
      </c>
      <c r="I40" s="33">
        <v>2049689.9649957283</v>
      </c>
      <c r="J40" s="31">
        <v>0.96258858042634388</v>
      </c>
      <c r="K40" s="30">
        <v>23.919949870495927</v>
      </c>
    </row>
    <row r="41" spans="1:11" ht="13.5" customHeight="1" x14ac:dyDescent="0.2">
      <c r="A41" s="9">
        <f t="shared" si="7"/>
        <v>55</v>
      </c>
      <c r="B41" s="8">
        <v>5</v>
      </c>
      <c r="C41" s="7">
        <v>1.493694540280636E-2</v>
      </c>
      <c r="D41" s="7">
        <v>7.2154678876743539E-2</v>
      </c>
      <c r="E41" s="7">
        <v>0.92784532112325646</v>
      </c>
      <c r="F41" s="32">
        <v>81717.417868480916</v>
      </c>
      <c r="G41" s="32">
        <v>5896.2940449369053</v>
      </c>
      <c r="H41" s="32">
        <v>394745.63814293029</v>
      </c>
      <c r="I41" s="33">
        <v>1630527.7517675252</v>
      </c>
      <c r="J41" s="31">
        <v>0.94174910257957867</v>
      </c>
      <c r="K41" s="30">
        <v>19.953246129139295</v>
      </c>
    </row>
    <row r="42" spans="1:11" ht="13.5" customHeight="1" x14ac:dyDescent="0.2">
      <c r="A42" s="9">
        <f t="shared" si="7"/>
        <v>60</v>
      </c>
      <c r="B42" s="8">
        <v>5</v>
      </c>
      <c r="C42" s="7">
        <v>2.3544176022569533E-2</v>
      </c>
      <c r="D42" s="7">
        <v>0.1115113042243791</v>
      </c>
      <c r="E42" s="7">
        <v>0.88848869577562084</v>
      </c>
      <c r="F42" s="32">
        <v>75821.123823544011</v>
      </c>
      <c r="G42" s="32">
        <v>8454.9124053215346</v>
      </c>
      <c r="H42" s="32">
        <v>359108.44351556938</v>
      </c>
      <c r="I42" s="33">
        <v>1235782.1136245949</v>
      </c>
      <c r="J42" s="31">
        <v>0.90972111865500249</v>
      </c>
      <c r="K42" s="30">
        <v>16.29865202869572</v>
      </c>
    </row>
    <row r="43" spans="1:11" ht="13.5" customHeight="1" x14ac:dyDescent="0.2">
      <c r="A43" s="9">
        <f t="shared" si="7"/>
        <v>65</v>
      </c>
      <c r="B43" s="8">
        <v>5</v>
      </c>
      <c r="C43" s="7">
        <v>3.7013504026765509E-2</v>
      </c>
      <c r="D43" s="7">
        <v>0.17000785058251242</v>
      </c>
      <c r="E43" s="7">
        <v>0.82999214941748756</v>
      </c>
      <c r="F43" s="32">
        <v>67366.211418222476</v>
      </c>
      <c r="G43" s="32">
        <v>11452.784805099109</v>
      </c>
      <c r="H43" s="32">
        <v>309421.79364637501</v>
      </c>
      <c r="I43" s="33">
        <v>876673.67010902544</v>
      </c>
      <c r="J43" s="31">
        <v>0.86163887046827359</v>
      </c>
      <c r="K43" s="30">
        <v>13.013551625554028</v>
      </c>
    </row>
    <row r="44" spans="1:11" ht="13.5" customHeight="1" x14ac:dyDescent="0.2">
      <c r="A44" s="9">
        <f t="shared" si="7"/>
        <v>70</v>
      </c>
      <c r="B44" s="8">
        <v>5</v>
      </c>
      <c r="C44" s="7">
        <v>5.7914509935219981E-2</v>
      </c>
      <c r="D44" s="7">
        <v>0.25375388841767166</v>
      </c>
      <c r="E44" s="7">
        <v>0.74624611158232834</v>
      </c>
      <c r="F44" s="32">
        <v>55913.426613123367</v>
      </c>
      <c r="G44" s="32">
        <v>14188.249417836181</v>
      </c>
      <c r="H44" s="32">
        <v>244986.09128707787</v>
      </c>
      <c r="I44" s="33">
        <v>567251.87646265049</v>
      </c>
      <c r="J44" s="31">
        <v>0.79175447986402037</v>
      </c>
      <c r="K44" s="30">
        <v>10.145181771591004</v>
      </c>
    </row>
    <row r="45" spans="1:11" ht="13.5" customHeight="1" x14ac:dyDescent="0.2">
      <c r="A45" s="9">
        <f t="shared" si="7"/>
        <v>75</v>
      </c>
      <c r="B45" s="8">
        <v>5</v>
      </c>
      <c r="C45" s="7">
        <v>8.9908075510455071E-2</v>
      </c>
      <c r="D45" s="7">
        <v>0.36689777757892228</v>
      </c>
      <c r="E45" s="7">
        <v>0.63310222242107772</v>
      </c>
      <c r="F45" s="32">
        <v>41725.177195287186</v>
      </c>
      <c r="G45" s="32">
        <v>15308.874782037597</v>
      </c>
      <c r="H45" s="32">
        <v>170272.52218581174</v>
      </c>
      <c r="I45" s="33">
        <v>322265.78517557262</v>
      </c>
      <c r="J45" s="31">
        <v>0.69502934346703049</v>
      </c>
      <c r="K45" s="30">
        <v>7.7235330521729262</v>
      </c>
    </row>
    <row r="46" spans="1:11" ht="13.5" customHeight="1" x14ac:dyDescent="0.2">
      <c r="A46" s="9">
        <f t="shared" si="7"/>
        <v>80</v>
      </c>
      <c r="B46" s="8">
        <v>5</v>
      </c>
      <c r="C46" s="7">
        <v>0.13792375200046658</v>
      </c>
      <c r="D46" s="7">
        <v>0.50716933284651022</v>
      </c>
      <c r="E46" s="7">
        <v>0.49283066715348978</v>
      </c>
      <c r="F46" s="32">
        <v>26416.302413249588</v>
      </c>
      <c r="G46" s="32">
        <v>13397.538471199452</v>
      </c>
      <c r="H46" s="32">
        <v>97137.282570112569</v>
      </c>
      <c r="I46" s="33">
        <v>151993.26298976084</v>
      </c>
      <c r="J46" s="31">
        <v>0.57048125747565104</v>
      </c>
      <c r="K46" s="30">
        <v>5.7537675262805061</v>
      </c>
    </row>
    <row r="47" spans="1:11" ht="13.5" customHeight="1" x14ac:dyDescent="0.2">
      <c r="A47" s="9">
        <v>85</v>
      </c>
      <c r="B47" s="8">
        <v>5</v>
      </c>
      <c r="C47" s="7">
        <v>0.20800462284367774</v>
      </c>
      <c r="D47" s="7">
        <v>0.66080384557500116</v>
      </c>
      <c r="E47" s="7">
        <v>0.33919615442499884</v>
      </c>
      <c r="F47" s="32">
        <v>13018.763942050136</v>
      </c>
      <c r="G47" s="32">
        <v>8602.8492775398918</v>
      </c>
      <c r="H47" s="32">
        <v>41358.933084892124</v>
      </c>
      <c r="I47" s="33">
        <v>54855.980419648258</v>
      </c>
      <c r="J47" s="31">
        <v>0.4257781563432117</v>
      </c>
      <c r="K47" s="30">
        <v>4.2136089619434163</v>
      </c>
    </row>
    <row r="48" spans="1:11" ht="13.5" customHeight="1" x14ac:dyDescent="0.2">
      <c r="A48" s="9">
        <v>90</v>
      </c>
      <c r="B48" s="8">
        <v>5</v>
      </c>
      <c r="C48" s="7">
        <v>0.30648872236889685</v>
      </c>
      <c r="D48" s="7">
        <v>0.80252697012198126</v>
      </c>
      <c r="E48" s="7">
        <v>0.19747302987801874</v>
      </c>
      <c r="F48" s="32">
        <v>4415.9146645102437</v>
      </c>
      <c r="G48" s="32">
        <v>3543.8906160266311</v>
      </c>
      <c r="H48" s="32">
        <v>11562.87444652245</v>
      </c>
      <c r="I48" s="33">
        <v>13497.047334756135</v>
      </c>
      <c r="J48" s="31">
        <v>0.27957380870509485</v>
      </c>
      <c r="K48" s="30">
        <v>3.0564556519239381</v>
      </c>
    </row>
    <row r="49" spans="1:12" ht="13.5" customHeight="1" x14ac:dyDescent="0.2">
      <c r="A49" s="9">
        <v>95</v>
      </c>
      <c r="B49" s="8">
        <v>5</v>
      </c>
      <c r="C49" s="7">
        <v>0.43852100588442267</v>
      </c>
      <c r="D49" s="7">
        <v>0.90707833031566898</v>
      </c>
      <c r="E49" s="7">
        <v>9.2921669684331021E-2</v>
      </c>
      <c r="F49" s="32">
        <v>872.02404848361266</v>
      </c>
      <c r="G49" s="32">
        <v>790.99411789362534</v>
      </c>
      <c r="H49" s="32">
        <v>1803.7770306996447</v>
      </c>
      <c r="I49" s="33">
        <v>1934.1728882336856</v>
      </c>
      <c r="J49" s="31">
        <v>0.15599728588613473</v>
      </c>
      <c r="K49" s="30">
        <v>2.2180270046417569</v>
      </c>
    </row>
    <row r="50" spans="1:12" ht="13.5" customHeight="1" x14ac:dyDescent="0.2">
      <c r="A50" s="9" t="s">
        <v>3</v>
      </c>
      <c r="B50" s="34" t="s">
        <v>10</v>
      </c>
      <c r="C50" s="7">
        <v>0.62141491395793502</v>
      </c>
      <c r="D50" s="7">
        <v>1</v>
      </c>
      <c r="E50" s="7">
        <v>0</v>
      </c>
      <c r="F50" s="32">
        <v>81.029930589987259</v>
      </c>
      <c r="G50" s="32">
        <v>81.029930589987259</v>
      </c>
      <c r="H50" s="32">
        <v>130.39585753404103</v>
      </c>
      <c r="I50" s="33">
        <v>130.39585753404103</v>
      </c>
      <c r="J50" s="31">
        <v>6.741685726611564E-2</v>
      </c>
      <c r="K50" s="30">
        <v>1.6092307692307692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3.3821168381195546E-2</v>
      </c>
      <c r="D52" s="7">
        <v>3.2848461538461562E-2</v>
      </c>
      <c r="E52" s="7">
        <v>0.96715153846153845</v>
      </c>
      <c r="F52" s="32">
        <v>100000</v>
      </c>
      <c r="G52" s="32">
        <v>3284.8461538461561</v>
      </c>
      <c r="H52" s="32">
        <v>97123.97031418109</v>
      </c>
      <c r="I52" s="33">
        <v>6973999.9999760082</v>
      </c>
      <c r="J52" s="31"/>
      <c r="K52" s="30">
        <v>69.739999999760087</v>
      </c>
      <c r="L52" s="29"/>
    </row>
    <row r="53" spans="1:12" ht="13.5" customHeight="1" x14ac:dyDescent="0.2">
      <c r="A53" s="6">
        <v>1</v>
      </c>
      <c r="B53" s="8">
        <v>4</v>
      </c>
      <c r="C53" s="7">
        <v>2.113369171509769E-3</v>
      </c>
      <c r="D53" s="7">
        <v>8.4079365161548129E-3</v>
      </c>
      <c r="E53" s="7">
        <v>0.99159206348384521</v>
      </c>
      <c r="F53" s="32">
        <v>96715.153846153844</v>
      </c>
      <c r="G53" s="32">
        <v>813.17487368860748</v>
      </c>
      <c r="H53" s="32">
        <v>384776.53816994204</v>
      </c>
      <c r="I53" s="33">
        <v>6876876.0296618268</v>
      </c>
      <c r="J53" s="31">
        <v>0.96380101696824627</v>
      </c>
      <c r="K53" s="30">
        <v>71.104431479279555</v>
      </c>
    </row>
    <row r="54" spans="1:12" ht="13.5" customHeight="1" x14ac:dyDescent="0.2">
      <c r="A54" s="6">
        <v>5</v>
      </c>
      <c r="B54" s="8">
        <v>5</v>
      </c>
      <c r="C54" s="7">
        <v>7.0606915714492059E-4</v>
      </c>
      <c r="D54" s="7">
        <v>3.5235406951749709E-3</v>
      </c>
      <c r="E54" s="7">
        <v>0.99647645930482498</v>
      </c>
      <c r="F54" s="32">
        <v>95901.978972465236</v>
      </c>
      <c r="G54" s="32">
        <v>337.9145256572956</v>
      </c>
      <c r="H54" s="32">
        <v>478585.5921305152</v>
      </c>
      <c r="I54" s="33">
        <v>6492099.4914918849</v>
      </c>
      <c r="J54" s="31">
        <v>0.99312116029087538</v>
      </c>
      <c r="K54" s="30">
        <v>67.695156669872844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6.0880689826256257E-4</v>
      </c>
      <c r="D55" s="7">
        <v>3.0396093304455064E-3</v>
      </c>
      <c r="E55" s="7">
        <v>0.99696039066955444</v>
      </c>
      <c r="F55" s="32">
        <v>95564.064446807941</v>
      </c>
      <c r="G55" s="32">
        <v>290.47742194781313</v>
      </c>
      <c r="H55" s="32">
        <v>477125.70730849006</v>
      </c>
      <c r="I55" s="33">
        <v>6013513.8993613701</v>
      </c>
      <c r="J55" s="31">
        <v>0.99694958468029471</v>
      </c>
      <c r="K55" s="30">
        <v>62.926518814073269</v>
      </c>
    </row>
    <row r="56" spans="1:12" ht="13.5" customHeight="1" x14ac:dyDescent="0.2">
      <c r="A56" s="9">
        <f t="shared" si="8"/>
        <v>15</v>
      </c>
      <c r="B56" s="8">
        <v>5</v>
      </c>
      <c r="C56" s="7">
        <v>9.1572681545560696E-4</v>
      </c>
      <c r="D56" s="7">
        <v>4.5689219423827882E-3</v>
      </c>
      <c r="E56" s="7">
        <v>0.99543107805761721</v>
      </c>
      <c r="F56" s="32">
        <v>95273.587024860128</v>
      </c>
      <c r="G56" s="32">
        <v>435.29758228739956</v>
      </c>
      <c r="H56" s="32">
        <v>475357.47008874407</v>
      </c>
      <c r="I56" s="33">
        <v>5536388.1920528803</v>
      </c>
      <c r="J56" s="31">
        <v>0.99629398040671335</v>
      </c>
      <c r="K56" s="30">
        <v>58.110420368745515</v>
      </c>
    </row>
    <row r="57" spans="1:12" ht="13.5" customHeight="1" x14ac:dyDescent="0.2">
      <c r="A57" s="9">
        <f t="shared" si="8"/>
        <v>20</v>
      </c>
      <c r="B57" s="8">
        <v>5</v>
      </c>
      <c r="C57" s="7">
        <v>1.328568001917105E-3</v>
      </c>
      <c r="D57" s="7">
        <v>6.6218718057312375E-3</v>
      </c>
      <c r="E57" s="7">
        <v>0.99337812819426874</v>
      </c>
      <c r="F57" s="32">
        <v>94838.289442572728</v>
      </c>
      <c r="G57" s="32">
        <v>628.00699496355082</v>
      </c>
      <c r="H57" s="32">
        <v>472694.65624442673</v>
      </c>
      <c r="I57" s="33">
        <v>5061030.7219641367</v>
      </c>
      <c r="J57" s="31">
        <v>0.99439829178697825</v>
      </c>
      <c r="K57" s="30">
        <v>53.364846115542122</v>
      </c>
    </row>
    <row r="58" spans="1:12" ht="13.5" customHeight="1" x14ac:dyDescent="0.2">
      <c r="A58" s="9">
        <f t="shared" si="8"/>
        <v>25</v>
      </c>
      <c r="B58" s="8">
        <v>5</v>
      </c>
      <c r="C58" s="7">
        <v>1.6884806465185145E-3</v>
      </c>
      <c r="D58" s="7">
        <v>8.4079695820500205E-3</v>
      </c>
      <c r="E58" s="7">
        <v>0.99159203041794997</v>
      </c>
      <c r="F58" s="32">
        <v>94210.282447609177</v>
      </c>
      <c r="G58" s="32">
        <v>792.117189135839</v>
      </c>
      <c r="H58" s="32">
        <v>469130.1560187313</v>
      </c>
      <c r="I58" s="33">
        <v>4588336.0657197097</v>
      </c>
      <c r="J58" s="31">
        <v>0.99245919077229372</v>
      </c>
      <c r="K58" s="30">
        <v>48.703134589064703</v>
      </c>
    </row>
    <row r="59" spans="1:12" ht="13.5" customHeight="1" x14ac:dyDescent="0.2">
      <c r="A59" s="9">
        <f t="shared" si="8"/>
        <v>30</v>
      </c>
      <c r="B59" s="8">
        <v>5</v>
      </c>
      <c r="C59" s="7">
        <v>2.0221177519589698E-3</v>
      </c>
      <c r="D59" s="7">
        <v>1.006109566017223E-2</v>
      </c>
      <c r="E59" s="7">
        <v>0.98993890433982779</v>
      </c>
      <c r="F59" s="32">
        <v>93418.165258473338</v>
      </c>
      <c r="G59" s="32">
        <v>939.88909706327831</v>
      </c>
      <c r="H59" s="32">
        <v>464804.33503575181</v>
      </c>
      <c r="I59" s="33">
        <v>4119205.9097009785</v>
      </c>
      <c r="J59" s="31">
        <v>0.99077906008070227</v>
      </c>
      <c r="K59" s="30">
        <v>44.09427115490638</v>
      </c>
    </row>
    <row r="60" spans="1:12" ht="13.5" customHeight="1" x14ac:dyDescent="0.2">
      <c r="A60" s="9">
        <f t="shared" si="8"/>
        <v>35</v>
      </c>
      <c r="B60" s="8">
        <v>5</v>
      </c>
      <c r="C60" s="7">
        <v>2.4696035328791587E-3</v>
      </c>
      <c r="D60" s="7">
        <v>1.2274805699336346E-2</v>
      </c>
      <c r="E60" s="7">
        <v>0.98772519430066363</v>
      </c>
      <c r="F60" s="32">
        <v>92478.27616141006</v>
      </c>
      <c r="G60" s="32">
        <v>1135.1528712908766</v>
      </c>
      <c r="H60" s="32">
        <v>459649.84102831752</v>
      </c>
      <c r="I60" s="33">
        <v>3654401.5746652265</v>
      </c>
      <c r="J60" s="31">
        <v>0.98891040031492428</v>
      </c>
      <c r="K60" s="30">
        <v>39.516324550501942</v>
      </c>
    </row>
    <row r="61" spans="1:12" ht="13.5" customHeight="1" x14ac:dyDescent="0.2">
      <c r="A61" s="9">
        <f t="shared" si="8"/>
        <v>40</v>
      </c>
      <c r="B61" s="8">
        <v>5</v>
      </c>
      <c r="C61" s="7">
        <v>3.2314967793984125E-3</v>
      </c>
      <c r="D61" s="7">
        <v>1.6034034081162784E-2</v>
      </c>
      <c r="E61" s="7">
        <v>0.98396596591883723</v>
      </c>
      <c r="F61" s="32">
        <v>91343.123290119183</v>
      </c>
      <c r="G61" s="32">
        <v>1464.5987519136252</v>
      </c>
      <c r="H61" s="32">
        <v>453226.12148364272</v>
      </c>
      <c r="I61" s="33">
        <v>3194751.7336369092</v>
      </c>
      <c r="J61" s="31">
        <v>0.98602475412521884</v>
      </c>
      <c r="K61" s="30">
        <v>34.97528460341681</v>
      </c>
    </row>
    <row r="62" spans="1:12" ht="13.5" customHeight="1" x14ac:dyDescent="0.2">
      <c r="A62" s="9">
        <f t="shared" si="8"/>
        <v>45</v>
      </c>
      <c r="B62" s="8">
        <v>5</v>
      </c>
      <c r="C62" s="7">
        <v>4.5829490783628451E-3</v>
      </c>
      <c r="D62" s="7">
        <v>2.2670055219811202E-2</v>
      </c>
      <c r="E62" s="7">
        <v>0.97732994478018875</v>
      </c>
      <c r="F62" s="32">
        <v>89878.524538205558</v>
      </c>
      <c r="G62" s="32">
        <v>2037.5511143562762</v>
      </c>
      <c r="H62" s="32">
        <v>444593.88038501737</v>
      </c>
      <c r="I62" s="33">
        <v>2741525.6121532666</v>
      </c>
      <c r="J62" s="31">
        <v>0.98095378732724503</v>
      </c>
      <c r="K62" s="30">
        <v>30.502565838048433</v>
      </c>
    </row>
    <row r="63" spans="1:12" ht="13.5" customHeight="1" x14ac:dyDescent="0.2">
      <c r="A63" s="9">
        <f t="shared" si="8"/>
        <v>50</v>
      </c>
      <c r="B63" s="8">
        <v>5</v>
      </c>
      <c r="C63" s="7">
        <v>6.9251314056050194E-3</v>
      </c>
      <c r="D63" s="7">
        <v>3.4073586925607899E-2</v>
      </c>
      <c r="E63" s="7">
        <v>0.96592641307439209</v>
      </c>
      <c r="F63" s="32">
        <v>87840.973423849282</v>
      </c>
      <c r="G63" s="32">
        <v>2993.0570435875416</v>
      </c>
      <c r="H63" s="32">
        <v>432202.20213656017</v>
      </c>
      <c r="I63" s="33">
        <v>2296931.7317682491</v>
      </c>
      <c r="J63" s="31">
        <v>0.97212809533562172</v>
      </c>
      <c r="K63" s="30">
        <v>26.148750887414689</v>
      </c>
    </row>
    <row r="64" spans="1:12" ht="13.5" customHeight="1" x14ac:dyDescent="0.2">
      <c r="A64" s="9">
        <f t="shared" si="8"/>
        <v>55</v>
      </c>
      <c r="B64" s="8">
        <v>5</v>
      </c>
      <c r="C64" s="7">
        <v>1.0900264686053519E-2</v>
      </c>
      <c r="D64" s="7">
        <v>5.3148277485761335E-2</v>
      </c>
      <c r="E64" s="7">
        <v>0.94685172251423866</v>
      </c>
      <c r="F64" s="32">
        <v>84847.91638026174</v>
      </c>
      <c r="G64" s="32">
        <v>4509.5206038668257</v>
      </c>
      <c r="H64" s="32">
        <v>413707.44048413693</v>
      </c>
      <c r="I64" s="33">
        <v>1864729.5296316887</v>
      </c>
      <c r="J64" s="31">
        <v>0.95720808093758958</v>
      </c>
      <c r="K64" s="30">
        <v>21.977316700089087</v>
      </c>
    </row>
    <row r="65" spans="1:11" ht="13.5" customHeight="1" x14ac:dyDescent="0.2">
      <c r="A65" s="9">
        <f t="shared" si="8"/>
        <v>60</v>
      </c>
      <c r="B65" s="8">
        <v>5</v>
      </c>
      <c r="C65" s="7">
        <v>1.7512896661050863E-2</v>
      </c>
      <c r="D65" s="7">
        <v>8.4113178660885912E-2</v>
      </c>
      <c r="E65" s="7">
        <v>0.91588682133911403</v>
      </c>
      <c r="F65" s="32">
        <v>80338.395776394915</v>
      </c>
      <c r="G65" s="32">
        <v>6757.5178372688679</v>
      </c>
      <c r="H65" s="32">
        <v>385859.51644982654</v>
      </c>
      <c r="I65" s="33">
        <v>1451022.0891475517</v>
      </c>
      <c r="J65" s="31">
        <v>0.93268691517435209</v>
      </c>
      <c r="K65" s="30">
        <v>18.061377441319188</v>
      </c>
    </row>
    <row r="66" spans="1:11" ht="13.5" customHeight="1" x14ac:dyDescent="0.2">
      <c r="A66" s="9">
        <f t="shared" si="8"/>
        <v>65</v>
      </c>
      <c r="B66" s="8">
        <v>5</v>
      </c>
      <c r="C66" s="7">
        <v>2.8386267859165475E-2</v>
      </c>
      <c r="D66" s="7">
        <v>0.13301138746335611</v>
      </c>
      <c r="E66" s="7">
        <v>0.86698861253664394</v>
      </c>
      <c r="F66" s="32">
        <v>73580.877939126047</v>
      </c>
      <c r="G66" s="32">
        <v>9787.0946654550062</v>
      </c>
      <c r="H66" s="32">
        <v>344782.72078641393</v>
      </c>
      <c r="I66" s="33">
        <v>1065162.5726977251</v>
      </c>
      <c r="J66" s="31">
        <v>0.89354468682968502</v>
      </c>
      <c r="K66" s="30">
        <v>14.47607860263561</v>
      </c>
    </row>
    <row r="67" spans="1:11" ht="13.5" customHeight="1" x14ac:dyDescent="0.2">
      <c r="A67" s="9">
        <f t="shared" si="8"/>
        <v>70</v>
      </c>
      <c r="B67" s="8">
        <v>5</v>
      </c>
      <c r="C67" s="7">
        <v>4.6046419753025918E-2</v>
      </c>
      <c r="D67" s="7">
        <v>0.20733458556041895</v>
      </c>
      <c r="E67" s="7">
        <v>0.79266541443958105</v>
      </c>
      <c r="F67" s="32">
        <v>63793.783273671041</v>
      </c>
      <c r="G67" s="32">
        <v>13226.657616377772</v>
      </c>
      <c r="H67" s="32">
        <v>287246.16783063981</v>
      </c>
      <c r="I67" s="33">
        <v>720379.85191131127</v>
      </c>
      <c r="J67" s="31">
        <v>0.8331222840154543</v>
      </c>
      <c r="K67" s="30">
        <v>11.292320582727163</v>
      </c>
    </row>
    <row r="68" spans="1:11" ht="13.5" customHeight="1" x14ac:dyDescent="0.2">
      <c r="A68" s="9">
        <f t="shared" si="8"/>
        <v>75</v>
      </c>
      <c r="B68" s="8">
        <v>5</v>
      </c>
      <c r="C68" s="7">
        <v>7.4306160200094437E-2</v>
      </c>
      <c r="D68" s="7">
        <v>0.3141557602025733</v>
      </c>
      <c r="E68" s="7">
        <v>0.6858442397974267</v>
      </c>
      <c r="F68" s="32">
        <v>50567.125657293269</v>
      </c>
      <c r="G68" s="32">
        <v>15885.953802126016</v>
      </c>
      <c r="H68" s="32">
        <v>213790.53579605941</v>
      </c>
      <c r="I68" s="33">
        <v>433133.6840806714</v>
      </c>
      <c r="J68" s="31">
        <v>0.74427637246012002</v>
      </c>
      <c r="K68" s="30">
        <v>8.5655191678509173</v>
      </c>
    </row>
    <row r="69" spans="1:11" ht="13.5" customHeight="1" x14ac:dyDescent="0.2">
      <c r="A69" s="9">
        <f t="shared" si="8"/>
        <v>80</v>
      </c>
      <c r="B69" s="8">
        <v>5</v>
      </c>
      <c r="C69" s="7">
        <v>0.11861537079038235</v>
      </c>
      <c r="D69" s="7">
        <v>0.45522970600691648</v>
      </c>
      <c r="E69" s="7">
        <v>0.54477029399308352</v>
      </c>
      <c r="F69" s="32">
        <v>34681.171855167253</v>
      </c>
      <c r="G69" s="32">
        <v>15787.899667603135</v>
      </c>
      <c r="H69" s="32">
        <v>133101.63398218926</v>
      </c>
      <c r="I69" s="33">
        <v>219343.14828461199</v>
      </c>
      <c r="J69" s="31">
        <v>0.62257963612177158</v>
      </c>
      <c r="K69" s="30">
        <v>6.3245598851335059</v>
      </c>
    </row>
    <row r="70" spans="1:11" ht="13.5" customHeight="1" x14ac:dyDescent="0.2">
      <c r="A70" s="9">
        <v>85</v>
      </c>
      <c r="B70" s="8">
        <v>5</v>
      </c>
      <c r="C70" s="7">
        <v>0.18605041150657586</v>
      </c>
      <c r="D70" s="7">
        <v>0.61928903130848489</v>
      </c>
      <c r="E70" s="7">
        <v>0.38071096869151511</v>
      </c>
      <c r="F70" s="32">
        <v>18893.272187564118</v>
      </c>
      <c r="G70" s="32">
        <v>11700.396231284121</v>
      </c>
      <c r="H70" s="32">
        <v>62888.311487935498</v>
      </c>
      <c r="I70" s="33">
        <v>86241.514302422729</v>
      </c>
      <c r="J70" s="31">
        <v>0.47248339187444366</v>
      </c>
      <c r="K70" s="30">
        <v>4.5646679646730757</v>
      </c>
    </row>
    <row r="71" spans="1:11" ht="13.5" customHeight="1" x14ac:dyDescent="0.2">
      <c r="A71" s="9">
        <v>90</v>
      </c>
      <c r="B71" s="8">
        <v>5</v>
      </c>
      <c r="C71" s="7">
        <v>0.28453015061889964</v>
      </c>
      <c r="D71" s="7">
        <v>0.7781804915013657</v>
      </c>
      <c r="E71" s="7">
        <v>0.2218195084986343</v>
      </c>
      <c r="F71" s="32">
        <v>7192.8759562799978</v>
      </c>
      <c r="G71" s="32">
        <v>5597.3557469663247</v>
      </c>
      <c r="H71" s="32">
        <v>19672.276329208558</v>
      </c>
      <c r="I71" s="33">
        <v>23353.202814487235</v>
      </c>
      <c r="J71" s="31">
        <v>0.31281291966286118</v>
      </c>
      <c r="K71" s="30">
        <v>3.2467128526104894</v>
      </c>
    </row>
    <row r="72" spans="1:11" ht="13.5" customHeight="1" x14ac:dyDescent="0.2">
      <c r="A72" s="9">
        <v>95</v>
      </c>
      <c r="B72" s="8">
        <v>5</v>
      </c>
      <c r="C72" s="7">
        <v>0.42093716833256289</v>
      </c>
      <c r="D72" s="7">
        <v>0.89833336689524623</v>
      </c>
      <c r="E72" s="7">
        <v>0.10166663310475377</v>
      </c>
      <c r="F72" s="32">
        <v>1595.5202093136731</v>
      </c>
      <c r="G72" s="32">
        <v>1433.30904158216</v>
      </c>
      <c r="H72" s="32">
        <v>3405.0427223137708</v>
      </c>
      <c r="I72" s="33">
        <v>3680.926485278675</v>
      </c>
      <c r="J72" s="31">
        <v>0.17308839431347903</v>
      </c>
      <c r="K72" s="30">
        <v>2.3070384591756801</v>
      </c>
    </row>
    <row r="73" spans="1:11" ht="13.5" customHeight="1" x14ac:dyDescent="0.2">
      <c r="A73" s="9" t="s">
        <v>3</v>
      </c>
      <c r="B73" s="34" t="s">
        <v>10</v>
      </c>
      <c r="C73" s="7">
        <v>0.58796924468566247</v>
      </c>
      <c r="D73" s="7">
        <v>1</v>
      </c>
      <c r="E73" s="7">
        <v>0</v>
      </c>
      <c r="F73" s="32">
        <v>162.2111677315132</v>
      </c>
      <c r="G73" s="32">
        <v>162.2111677315132</v>
      </c>
      <c r="H73" s="32">
        <v>275.88376296490441</v>
      </c>
      <c r="I73" s="33">
        <v>275.88376296490441</v>
      </c>
      <c r="J73" s="31">
        <v>7.4949544379183067E-2</v>
      </c>
      <c r="K73" s="30">
        <v>1.7007692307692308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0.12445528614744153</v>
      </c>
      <c r="E75" s="40" t="s">
        <v>6</v>
      </c>
      <c r="F75" s="17" t="s">
        <v>8</v>
      </c>
      <c r="G75" s="18">
        <f>+(H29-F30)/G29</f>
        <v>0.12445528614744164</v>
      </c>
      <c r="H75" s="40" t="s">
        <v>7</v>
      </c>
      <c r="I75" s="15" t="s">
        <v>8</v>
      </c>
      <c r="J75" s="16">
        <f>(H52-F53)/G52</f>
        <v>0.12445528614744142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1.4684744812516175</v>
      </c>
      <c r="E76" s="41"/>
      <c r="F76" s="20" t="s">
        <v>9</v>
      </c>
      <c r="G76" s="18">
        <f>+(H30-4*F31)/G30</f>
        <v>1.4983442032570815</v>
      </c>
      <c r="H76" s="41"/>
      <c r="I76" s="19" t="s">
        <v>9</v>
      </c>
      <c r="J76" s="16">
        <f>(H53-4*F54)/G53</f>
        <v>1.437110660810456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B29" sqref="B29:K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L3" s="37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  <c r="L4" s="37"/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3.6292374272696479E-2</v>
      </c>
      <c r="D6" s="7">
        <f t="shared" si="0"/>
        <v>3.5167441335285016E-2</v>
      </c>
      <c r="E6" s="7">
        <f t="shared" si="0"/>
        <v>0.96483255866471496</v>
      </c>
      <c r="F6" s="32">
        <f t="shared" si="0"/>
        <v>100000</v>
      </c>
      <c r="G6" s="32">
        <f t="shared" si="0"/>
        <v>3516.7441335285021</v>
      </c>
      <c r="H6" s="32">
        <f t="shared" si="0"/>
        <v>96906.25791609264</v>
      </c>
      <c r="I6" s="33">
        <f t="shared" si="0"/>
        <v>6906214.686685795</v>
      </c>
      <c r="J6" s="31"/>
      <c r="K6" s="30">
        <f t="shared" ref="K6:K27" si="1">+K29*0.5122+K52*0.4878</f>
        <v>69.062146866857958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2.0547700031862135E-3</v>
      </c>
      <c r="D7" s="7">
        <f t="shared" si="0"/>
        <v>8.1769527003807182E-3</v>
      </c>
      <c r="E7" s="7">
        <f t="shared" si="0"/>
        <v>0.99182304729961934</v>
      </c>
      <c r="F7" s="32">
        <f t="shared" si="0"/>
        <v>96483.255866471503</v>
      </c>
      <c r="G7" s="32">
        <f t="shared" si="0"/>
        <v>788.97954997201782</v>
      </c>
      <c r="H7" s="32">
        <f t="shared" si="0"/>
        <v>383957.84935695777</v>
      </c>
      <c r="I7" s="33">
        <f t="shared" si="0"/>
        <v>6809308.428769703</v>
      </c>
      <c r="J7" s="31">
        <f t="shared" ref="J7:J27" si="2">+J30*0.5122+J53*0.4878</f>
        <v>0.9617282145461008</v>
      </c>
      <c r="K7" s="30">
        <f t="shared" si="1"/>
        <v>70.573303205063468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7.5064251907346231E-4</v>
      </c>
      <c r="D8" s="7">
        <f t="shared" si="0"/>
        <v>3.7455516202108976E-3</v>
      </c>
      <c r="E8" s="7">
        <f t="shared" si="0"/>
        <v>0.99625444837978916</v>
      </c>
      <c r="F8" s="32">
        <f t="shared" si="0"/>
        <v>95694.276316499483</v>
      </c>
      <c r="G8" s="32">
        <f t="shared" si="0"/>
        <v>358.40250876787258</v>
      </c>
      <c r="H8" s="32">
        <f t="shared" si="0"/>
        <v>477497.46797717124</v>
      </c>
      <c r="I8" s="33">
        <f t="shared" si="0"/>
        <v>6425350.5794127453</v>
      </c>
      <c r="J8" s="31">
        <f t="shared" si="2"/>
        <v>0.99299871748792312</v>
      </c>
      <c r="K8" s="30">
        <f t="shared" si="1"/>
        <v>67.143114634565222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6.3814080623147789E-4</v>
      </c>
      <c r="D9" s="7">
        <f t="shared" si="0"/>
        <v>3.1858195010576627E-3</v>
      </c>
      <c r="E9" s="7">
        <f t="shared" si="0"/>
        <v>0.99681418049894233</v>
      </c>
      <c r="F9" s="32">
        <f t="shared" si="0"/>
        <v>95335.873807731608</v>
      </c>
      <c r="G9" s="32">
        <f t="shared" si="0"/>
        <v>303.69816243540015</v>
      </c>
      <c r="H9" s="32">
        <f t="shared" si="0"/>
        <v>475951.95169779356</v>
      </c>
      <c r="I9" s="33">
        <f t="shared" si="0"/>
        <v>5947853.1114355735</v>
      </c>
      <c r="J9" s="31">
        <f t="shared" si="2"/>
        <v>0.99676303271227606</v>
      </c>
      <c r="K9" s="30">
        <f t="shared" si="1"/>
        <v>62.386725075174184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1.0361622075714017E-3</v>
      </c>
      <c r="D10" s="7">
        <f t="shared" si="0"/>
        <v>5.1683861024541446E-3</v>
      </c>
      <c r="E10" s="7">
        <f t="shared" si="0"/>
        <v>0.99483161389754593</v>
      </c>
      <c r="F10" s="32">
        <f t="shared" si="0"/>
        <v>95032.1756452962</v>
      </c>
      <c r="G10" s="32">
        <f t="shared" si="0"/>
        <v>491.06441812986316</v>
      </c>
      <c r="H10" s="32">
        <f t="shared" si="0"/>
        <v>474036.55134813272</v>
      </c>
      <c r="I10" s="33">
        <f t="shared" si="0"/>
        <v>5471901.1597377807</v>
      </c>
      <c r="J10" s="31">
        <f t="shared" si="2"/>
        <v>0.9959750990914028</v>
      </c>
      <c r="K10" s="30">
        <f t="shared" si="1"/>
        <v>57.577587309492486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1.4934826136609358E-3</v>
      </c>
      <c r="D11" s="7">
        <f t="shared" si="0"/>
        <v>7.440123728215977E-3</v>
      </c>
      <c r="E11" s="7">
        <f t="shared" si="0"/>
        <v>0.99255987627178399</v>
      </c>
      <c r="F11" s="32">
        <f t="shared" si="0"/>
        <v>94541.111227166344</v>
      </c>
      <c r="G11" s="32">
        <f t="shared" si="0"/>
        <v>703.2169044676283</v>
      </c>
      <c r="H11" s="32">
        <f t="shared" si="0"/>
        <v>471002.66994133848</v>
      </c>
      <c r="I11" s="33">
        <f t="shared" si="0"/>
        <v>4997864.6083896477</v>
      </c>
      <c r="J11" s="31">
        <f t="shared" si="2"/>
        <v>0.99359833511913331</v>
      </c>
      <c r="K11" s="30">
        <f t="shared" si="1"/>
        <v>52.861934738053208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1.7001845007339317E-3</v>
      </c>
      <c r="D12" s="7">
        <f t="shared" si="0"/>
        <v>8.465366242906178E-3</v>
      </c>
      <c r="E12" s="7">
        <f t="shared" si="0"/>
        <v>0.99153463375709383</v>
      </c>
      <c r="F12" s="32">
        <f t="shared" si="0"/>
        <v>93837.894322698718</v>
      </c>
      <c r="G12" s="32">
        <f t="shared" si="0"/>
        <v>794.32917384129519</v>
      </c>
      <c r="H12" s="32">
        <f t="shared" si="0"/>
        <v>467228.36336913123</v>
      </c>
      <c r="I12" s="33">
        <f t="shared" si="0"/>
        <v>4526861.938448309</v>
      </c>
      <c r="J12" s="31">
        <f t="shared" si="2"/>
        <v>0.99198521596614997</v>
      </c>
      <c r="K12" s="30">
        <f t="shared" si="1"/>
        <v>48.237950112883851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1.9181165971132363E-3</v>
      </c>
      <c r="D13" s="7">
        <f t="shared" si="0"/>
        <v>9.5458933988190747E-3</v>
      </c>
      <c r="E13" s="7">
        <f t="shared" si="0"/>
        <v>0.99045410660118083</v>
      </c>
      <c r="F13" s="32">
        <f t="shared" si="0"/>
        <v>93043.565148857422</v>
      </c>
      <c r="G13" s="32">
        <f t="shared" si="0"/>
        <v>888.28653714582083</v>
      </c>
      <c r="H13" s="32">
        <f t="shared" si="0"/>
        <v>463052.47265825258</v>
      </c>
      <c r="I13" s="33">
        <f t="shared" si="0"/>
        <v>4059633.5750791775</v>
      </c>
      <c r="J13" s="31">
        <f t="shared" si="2"/>
        <v>0.99106292274484908</v>
      </c>
      <c r="K13" s="30">
        <f t="shared" si="1"/>
        <v>43.62802098872146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2.404957882510929E-3</v>
      </c>
      <c r="D14" s="7">
        <f t="shared" si="0"/>
        <v>1.1956004670763585E-2</v>
      </c>
      <c r="E14" s="7">
        <f t="shared" si="0"/>
        <v>0.98804399532923637</v>
      </c>
      <c r="F14" s="32">
        <f t="shared" si="0"/>
        <v>92155.278611711605</v>
      </c>
      <c r="G14" s="32">
        <f t="shared" si="0"/>
        <v>1101.8073427902923</v>
      </c>
      <c r="H14" s="32">
        <f t="shared" si="0"/>
        <v>458140.55082622264</v>
      </c>
      <c r="I14" s="33">
        <f t="shared" si="0"/>
        <v>3596581.1024209252</v>
      </c>
      <c r="J14" s="31">
        <f t="shared" si="2"/>
        <v>0.98939301861106932</v>
      </c>
      <c r="K14" s="30">
        <f t="shared" si="1"/>
        <v>39.024181483969166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3.3424399336842228E-3</v>
      </c>
      <c r="D15" s="7">
        <f t="shared" si="0"/>
        <v>1.6580949432740348E-2</v>
      </c>
      <c r="E15" s="7">
        <f t="shared" si="0"/>
        <v>0.98341905056725964</v>
      </c>
      <c r="F15" s="32">
        <f t="shared" si="0"/>
        <v>91053.471268921305</v>
      </c>
      <c r="G15" s="32">
        <f t="shared" si="0"/>
        <v>1509.4616381905471</v>
      </c>
      <c r="H15" s="32">
        <f t="shared" si="0"/>
        <v>451705.52056260419</v>
      </c>
      <c r="I15" s="33">
        <f t="shared" si="0"/>
        <v>3138440.5515947025</v>
      </c>
      <c r="J15" s="31">
        <f t="shared" si="2"/>
        <v>0.98595260783161698</v>
      </c>
      <c r="K15" s="30">
        <f t="shared" si="1"/>
        <v>34.464838021098913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4.9650589518131297E-3</v>
      </c>
      <c r="D16" s="7">
        <f t="shared" si="4"/>
        <v>2.4536335596608817E-2</v>
      </c>
      <c r="E16" s="7">
        <f t="shared" si="4"/>
        <v>0.97546366440339116</v>
      </c>
      <c r="F16" s="32">
        <f t="shared" si="4"/>
        <v>89544.009630730754</v>
      </c>
      <c r="G16" s="32">
        <f t="shared" si="4"/>
        <v>2196.0676012188278</v>
      </c>
      <c r="H16" s="32">
        <f t="shared" si="4"/>
        <v>442575.43531846267</v>
      </c>
      <c r="I16" s="33">
        <f t="shared" si="4"/>
        <v>2686735.0310320985</v>
      </c>
      <c r="J16" s="31">
        <f t="shared" si="2"/>
        <v>0.97978113499500208</v>
      </c>
      <c r="K16" s="30">
        <f t="shared" si="1"/>
        <v>30.000201873949997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7.660290302535136E-3</v>
      </c>
      <c r="D17" s="7">
        <f t="shared" si="4"/>
        <v>3.7615244998443612E-2</v>
      </c>
      <c r="E17" s="7">
        <f t="shared" si="4"/>
        <v>0.9623847550015564</v>
      </c>
      <c r="F17" s="32">
        <f t="shared" si="4"/>
        <v>87347.942029511934</v>
      </c>
      <c r="G17" s="32">
        <f t="shared" si="4"/>
        <v>3282.5216572466743</v>
      </c>
      <c r="H17" s="32">
        <f t="shared" si="4"/>
        <v>429065.73065968929</v>
      </c>
      <c r="I17" s="33">
        <f t="shared" si="4"/>
        <v>2244159.5957136354</v>
      </c>
      <c r="J17" s="31">
        <f t="shared" si="2"/>
        <v>0.96945409517229719</v>
      </c>
      <c r="K17" s="30">
        <f t="shared" si="1"/>
        <v>25.68497801129503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1.2055218381178099E-2</v>
      </c>
      <c r="D18" s="7">
        <f t="shared" si="4"/>
        <v>5.8589583472893156E-2</v>
      </c>
      <c r="E18" s="7">
        <f t="shared" si="4"/>
        <v>0.94141041652710689</v>
      </c>
      <c r="F18" s="32">
        <f t="shared" si="4"/>
        <v>84065.420372265246</v>
      </c>
      <c r="G18" s="32">
        <f t="shared" si="4"/>
        <v>4917.0008705289192</v>
      </c>
      <c r="H18" s="32">
        <f t="shared" si="4"/>
        <v>408816.89617239428</v>
      </c>
      <c r="I18" s="33">
        <f t="shared" si="4"/>
        <v>1815093.8650539462</v>
      </c>
      <c r="J18" s="31">
        <f t="shared" si="2"/>
        <v>0.95274613110299677</v>
      </c>
      <c r="K18" s="30">
        <f t="shared" si="1"/>
        <v>21.579751428809988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1.9143398827473398E-2</v>
      </c>
      <c r="D19" s="7">
        <f t="shared" si="4"/>
        <v>9.1519614900602703E-2</v>
      </c>
      <c r="E19" s="7">
        <f t="shared" si="4"/>
        <v>0.90848038509939721</v>
      </c>
      <c r="F19" s="32">
        <f t="shared" si="4"/>
        <v>79148.419501736338</v>
      </c>
      <c r="G19" s="32">
        <f t="shared" si="4"/>
        <v>7223.9626603512761</v>
      </c>
      <c r="H19" s="32">
        <f t="shared" si="4"/>
        <v>378746.31175117532</v>
      </c>
      <c r="I19" s="33">
        <f t="shared" si="4"/>
        <v>1406276.9688815519</v>
      </c>
      <c r="J19" s="31">
        <f t="shared" si="2"/>
        <v>0.92628429265551215</v>
      </c>
      <c r="K19" s="30">
        <f t="shared" si="1"/>
        <v>17.750041421001509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3.0476638179907777E-2</v>
      </c>
      <c r="D20" s="7">
        <f t="shared" si="4"/>
        <v>0.14195337325143559</v>
      </c>
      <c r="E20" s="7">
        <f t="shared" si="4"/>
        <v>0.85804662674856447</v>
      </c>
      <c r="F20" s="32">
        <f t="shared" si="4"/>
        <v>71924.45684138505</v>
      </c>
      <c r="G20" s="32">
        <f t="shared" si="4"/>
        <v>10170.006342996745</v>
      </c>
      <c r="H20" s="32">
        <f t="shared" si="4"/>
        <v>335468.60724618006</v>
      </c>
      <c r="I20" s="33">
        <f t="shared" si="4"/>
        <v>1027530.6571303764</v>
      </c>
      <c r="J20" s="31">
        <f t="shared" si="2"/>
        <v>0.88535813686704135</v>
      </c>
      <c r="K20" s="30">
        <f t="shared" si="1"/>
        <v>14.262236317079989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4.8411805098402788E-2</v>
      </c>
      <c r="D21" s="7">
        <f t="shared" si="4"/>
        <v>0.21648769023798753</v>
      </c>
      <c r="E21" s="7">
        <f t="shared" si="4"/>
        <v>0.78351230976201247</v>
      </c>
      <c r="F21" s="32">
        <f t="shared" si="4"/>
        <v>61754.450498388316</v>
      </c>
      <c r="G21" s="32">
        <f t="shared" si="4"/>
        <v>13300.760689084889</v>
      </c>
      <c r="H21" s="32">
        <f t="shared" si="4"/>
        <v>276691.16832086898</v>
      </c>
      <c r="I21" s="33">
        <f t="shared" si="4"/>
        <v>692062.0498841966</v>
      </c>
      <c r="J21" s="31">
        <f t="shared" si="2"/>
        <v>0.82400268787280018</v>
      </c>
      <c r="K21" s="30">
        <f t="shared" si="1"/>
        <v>11.176834098018105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7.6400762333346264E-2</v>
      </c>
      <c r="D22" s="7">
        <f t="shared" si="4"/>
        <v>0.32092031846830266</v>
      </c>
      <c r="E22" s="7">
        <f t="shared" si="4"/>
        <v>0.67907968153169729</v>
      </c>
      <c r="F22" s="32">
        <f t="shared" si="4"/>
        <v>48453.689809303425</v>
      </c>
      <c r="G22" s="32">
        <f t="shared" si="4"/>
        <v>15455.996781084927</v>
      </c>
      <c r="H22" s="32">
        <f t="shared" si="4"/>
        <v>204083.01379439552</v>
      </c>
      <c r="I22" s="33">
        <f t="shared" si="4"/>
        <v>415370.88156332751</v>
      </c>
      <c r="J22" s="31">
        <f t="shared" si="2"/>
        <v>0.73612520506325652</v>
      </c>
      <c r="K22" s="30">
        <f t="shared" si="1"/>
        <v>8.5389777645371687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0.11922519458846818</v>
      </c>
      <c r="D23" s="7">
        <f t="shared" si="4"/>
        <v>0.45604083534000245</v>
      </c>
      <c r="E23" s="7">
        <f t="shared" si="4"/>
        <v>0.5439591646599975</v>
      </c>
      <c r="F23" s="32">
        <f t="shared" si="4"/>
        <v>32997.693028218506</v>
      </c>
      <c r="G23" s="32">
        <f t="shared" si="4"/>
        <v>14953.833264001258</v>
      </c>
      <c r="H23" s="32">
        <f t="shared" si="4"/>
        <v>126686.10749107151</v>
      </c>
      <c r="I23" s="33">
        <f t="shared" si="4"/>
        <v>211287.86776893199</v>
      </c>
      <c r="J23" s="31">
        <f t="shared" si="2"/>
        <v>0.61842547011505367</v>
      </c>
      <c r="K23" s="30">
        <f t="shared" si="1"/>
        <v>6.3692614648297905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0.18282043692605529</v>
      </c>
      <c r="D24" s="7">
        <f t="shared" si="4"/>
        <v>0.61135968981483135</v>
      </c>
      <c r="E24" s="7">
        <f t="shared" si="4"/>
        <v>0.38864031018516865</v>
      </c>
      <c r="F24" s="32">
        <f t="shared" si="4"/>
        <v>18043.859764217246</v>
      </c>
      <c r="G24" s="32">
        <f t="shared" si="4"/>
        <v>10970.225404599983</v>
      </c>
      <c r="H24" s="32">
        <f t="shared" si="4"/>
        <v>60629.360902870474</v>
      </c>
      <c r="I24" s="33">
        <f t="shared" si="4"/>
        <v>84601.760277860478</v>
      </c>
      <c r="J24" s="31">
        <f t="shared" si="2"/>
        <v>0.47549403123393885</v>
      </c>
      <c r="K24" s="30">
        <f t="shared" si="1"/>
        <v>4.6584012956874066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0.27357999800847876</v>
      </c>
      <c r="D25" s="7">
        <f t="shared" si="4"/>
        <v>0.76276672090272946</v>
      </c>
      <c r="E25" s="7">
        <f t="shared" si="4"/>
        <v>0.23723327909727052</v>
      </c>
      <c r="F25" s="32">
        <f t="shared" si="4"/>
        <v>7073.6343596172628</v>
      </c>
      <c r="G25" s="32">
        <f t="shared" si="4"/>
        <v>5374.7328197656934</v>
      </c>
      <c r="H25" s="32">
        <f t="shared" si="4"/>
        <v>19831.629433933886</v>
      </c>
      <c r="I25" s="33">
        <f t="shared" si="4"/>
        <v>23972.399374989993</v>
      </c>
      <c r="J25" s="31">
        <f t="shared" si="2"/>
        <v>0.32390527957658094</v>
      </c>
      <c r="K25" s="30">
        <f t="shared" si="1"/>
        <v>3.3650621544811177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0.39667140713459692</v>
      </c>
      <c r="D26" s="7">
        <f t="shared" si="5"/>
        <v>0.88149288372109802</v>
      </c>
      <c r="E26" s="7">
        <f t="shared" si="5"/>
        <v>0.11850711627890205</v>
      </c>
      <c r="F26" s="32">
        <f t="shared" si="5"/>
        <v>1698.901539851568</v>
      </c>
      <c r="G26" s="32">
        <f t="shared" si="5"/>
        <v>1494.7274061313647</v>
      </c>
      <c r="H26" s="32">
        <f t="shared" si="5"/>
        <v>3795.2725657469578</v>
      </c>
      <c r="I26" s="33">
        <f t="shared" si="5"/>
        <v>4140.7699410561054</v>
      </c>
      <c r="J26" s="31">
        <f t="shared" si="2"/>
        <v>0.18897652117573066</v>
      </c>
      <c r="K26" s="30">
        <f t="shared" si="1"/>
        <v>2.4174521621934231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0.62353753082380137</v>
      </c>
      <c r="D27" s="7">
        <f t="shared" si="6"/>
        <v>1</v>
      </c>
      <c r="E27" s="7">
        <f t="shared" si="6"/>
        <v>0</v>
      </c>
      <c r="F27" s="32">
        <f t="shared" si="6"/>
        <v>204.17413372020371</v>
      </c>
      <c r="G27" s="32">
        <f t="shared" si="6"/>
        <v>204.17413372020371</v>
      </c>
      <c r="H27" s="32">
        <f t="shared" si="6"/>
        <v>345.49737530914717</v>
      </c>
      <c r="I27" s="33">
        <f t="shared" si="6"/>
        <v>345.49737530914717</v>
      </c>
      <c r="J27" s="31">
        <f t="shared" si="2"/>
        <v>7.998908229887941E-2</v>
      </c>
      <c r="K27" s="30">
        <f t="shared" si="1"/>
        <v>1.6283985426865228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3.7833575801047077E-2</v>
      </c>
      <c r="D29" s="7">
        <v>3.6613060895163217E-2</v>
      </c>
      <c r="E29" s="7">
        <v>0.96338693910483675</v>
      </c>
      <c r="F29" s="32">
        <v>100000</v>
      </c>
      <c r="G29" s="32">
        <v>3661.3060895163217</v>
      </c>
      <c r="H29" s="32">
        <v>96773.990086736449</v>
      </c>
      <c r="I29" s="33">
        <v>6790130.9870126331</v>
      </c>
      <c r="J29" s="31"/>
      <c r="K29" s="30">
        <v>67.901309870126326</v>
      </c>
    </row>
    <row r="30" spans="1:11" ht="13.5" customHeight="1" x14ac:dyDescent="0.2">
      <c r="A30" s="6">
        <v>1</v>
      </c>
      <c r="B30" s="8">
        <v>4</v>
      </c>
      <c r="C30" s="7">
        <v>1.9871949323589069E-3</v>
      </c>
      <c r="D30" s="7">
        <v>7.9099419125258814E-3</v>
      </c>
      <c r="E30" s="7">
        <v>0.99209005808747408</v>
      </c>
      <c r="F30" s="32">
        <v>96338.693910483678</v>
      </c>
      <c r="G30" s="32">
        <v>762.03347276053682</v>
      </c>
      <c r="H30" s="32">
        <v>383471.92837089323</v>
      </c>
      <c r="I30" s="33">
        <v>6693356.996925897</v>
      </c>
      <c r="J30" s="31">
        <v>0.96049183691525941</v>
      </c>
      <c r="K30" s="30">
        <v>69.47734835543082</v>
      </c>
    </row>
    <row r="31" spans="1:11" ht="13.5" customHeight="1" x14ac:dyDescent="0.2">
      <c r="A31" s="6">
        <v>5</v>
      </c>
      <c r="B31" s="8">
        <v>5</v>
      </c>
      <c r="C31" s="7">
        <v>7.9184041096536876E-4</v>
      </c>
      <c r="D31" s="7">
        <v>3.9507590882203085E-3</v>
      </c>
      <c r="E31" s="7">
        <v>0.99604924091177971</v>
      </c>
      <c r="F31" s="32">
        <v>95576.660437723142</v>
      </c>
      <c r="G31" s="32">
        <v>377.60035984608112</v>
      </c>
      <c r="H31" s="32">
        <v>476864.21988204832</v>
      </c>
      <c r="I31" s="33">
        <v>6309885.068555004</v>
      </c>
      <c r="J31" s="31">
        <v>0.99295840225682264</v>
      </c>
      <c r="K31" s="30">
        <v>66.019099638519663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6.7266657606684726E-4</v>
      </c>
      <c r="D32" s="7">
        <v>3.3579200850853814E-3</v>
      </c>
      <c r="E32" s="7">
        <v>0.9966420799149146</v>
      </c>
      <c r="F32" s="32">
        <v>95199.06007787706</v>
      </c>
      <c r="G32" s="32">
        <v>319.67083591675328</v>
      </c>
      <c r="H32" s="32">
        <v>475229.25516219717</v>
      </c>
      <c r="I32" s="33">
        <v>5833020.8486729553</v>
      </c>
      <c r="J32" s="31">
        <v>0.99657142504787721</v>
      </c>
      <c r="K32" s="30">
        <v>61.271832346887514</v>
      </c>
    </row>
    <row r="33" spans="1:11" ht="13.5" customHeight="1" x14ac:dyDescent="0.2">
      <c r="A33" s="9">
        <f t="shared" si="7"/>
        <v>15</v>
      </c>
      <c r="B33" s="8">
        <v>5</v>
      </c>
      <c r="C33" s="7">
        <v>1.159582660881388E-3</v>
      </c>
      <c r="D33" s="7">
        <v>5.7827254671801625E-3</v>
      </c>
      <c r="E33" s="7">
        <v>0.99421727453281983</v>
      </c>
      <c r="F33" s="32">
        <v>94879.389241960307</v>
      </c>
      <c r="G33" s="32">
        <v>548.66146047998336</v>
      </c>
      <c r="H33" s="32">
        <v>473154.24677267153</v>
      </c>
      <c r="I33" s="33">
        <v>5357791.5935107581</v>
      </c>
      <c r="J33" s="31">
        <v>0.99563366866204939</v>
      </c>
      <c r="K33" s="30">
        <v>56.469499185406654</v>
      </c>
    </row>
    <row r="34" spans="1:11" ht="13.5" customHeight="1" x14ac:dyDescent="0.2">
      <c r="A34" s="9">
        <f t="shared" si="7"/>
        <v>20</v>
      </c>
      <c r="B34" s="8">
        <v>5</v>
      </c>
      <c r="C34" s="7">
        <v>1.6582927716927199E-3</v>
      </c>
      <c r="D34" s="7">
        <v>8.2579363011533059E-3</v>
      </c>
      <c r="E34" s="7">
        <v>0.99174206369884665</v>
      </c>
      <c r="F34" s="32">
        <v>94330.727781480324</v>
      </c>
      <c r="G34" s="32">
        <v>778.97714126089704</v>
      </c>
      <c r="H34" s="32">
        <v>469746.4492146027</v>
      </c>
      <c r="I34" s="33">
        <v>4884637.346738087</v>
      </c>
      <c r="J34" s="31">
        <v>0.99279770269143097</v>
      </c>
      <c r="K34" s="30">
        <v>51.782038171628244</v>
      </c>
    </row>
    <row r="35" spans="1:11" ht="13.5" customHeight="1" x14ac:dyDescent="0.2">
      <c r="A35" s="9">
        <f t="shared" si="7"/>
        <v>25</v>
      </c>
      <c r="B35" s="8">
        <v>5</v>
      </c>
      <c r="C35" s="7">
        <v>1.7291381986003444E-3</v>
      </c>
      <c r="D35" s="7">
        <v>8.6083787262777947E-3</v>
      </c>
      <c r="E35" s="7">
        <v>0.99139162127372216</v>
      </c>
      <c r="F35" s="32">
        <v>93551.750640219427</v>
      </c>
      <c r="G35" s="32">
        <v>805.32890001730993</v>
      </c>
      <c r="H35" s="32">
        <v>465740.04360622278</v>
      </c>
      <c r="I35" s="33">
        <v>4414890.8975234842</v>
      </c>
      <c r="J35" s="31">
        <v>0.99147113168161571</v>
      </c>
      <c r="K35" s="30">
        <v>47.191964525626425</v>
      </c>
    </row>
    <row r="36" spans="1:11" ht="13.5" customHeight="1" x14ac:dyDescent="0.2">
      <c r="A36" s="9">
        <f t="shared" si="7"/>
        <v>30</v>
      </c>
      <c r="B36" s="8">
        <v>5</v>
      </c>
      <c r="C36" s="7">
        <v>1.8517454380468621E-3</v>
      </c>
      <c r="D36" s="7">
        <v>9.2171094386671055E-3</v>
      </c>
      <c r="E36" s="7">
        <v>0.99078289056133284</v>
      </c>
      <c r="F36" s="32">
        <v>92746.421740202117</v>
      </c>
      <c r="G36" s="32">
        <v>854.85391922421695</v>
      </c>
      <c r="H36" s="32">
        <v>461647.6442495673</v>
      </c>
      <c r="I36" s="33">
        <v>3949150.8539172616</v>
      </c>
      <c r="J36" s="31">
        <v>0.99121312540582074</v>
      </c>
      <c r="K36" s="30">
        <v>42.580088587994034</v>
      </c>
    </row>
    <row r="37" spans="1:11" ht="13.5" customHeight="1" x14ac:dyDescent="0.2">
      <c r="A37" s="9">
        <f t="shared" si="7"/>
        <v>35</v>
      </c>
      <c r="B37" s="8">
        <v>5</v>
      </c>
      <c r="C37" s="7">
        <v>2.4059849261558667E-3</v>
      </c>
      <c r="D37" s="7">
        <v>1.1961778295992292E-2</v>
      </c>
      <c r="E37" s="7">
        <v>0.98803822170400768</v>
      </c>
      <c r="F37" s="32">
        <v>91891.5678209779</v>
      </c>
      <c r="G37" s="32">
        <v>1099.1865615456773</v>
      </c>
      <c r="H37" s="32">
        <v>456855.13221476797</v>
      </c>
      <c r="I37" s="33">
        <v>3487503.2096676943</v>
      </c>
      <c r="J37" s="31">
        <v>0.98961867975609452</v>
      </c>
      <c r="K37" s="30">
        <v>37.952374655985935</v>
      </c>
    </row>
    <row r="38" spans="1:11" ht="13.5" customHeight="1" x14ac:dyDescent="0.2">
      <c r="A38" s="9">
        <f t="shared" si="7"/>
        <v>40</v>
      </c>
      <c r="B38" s="8">
        <v>5</v>
      </c>
      <c r="C38" s="7">
        <v>3.5580959973783551E-3</v>
      </c>
      <c r="D38" s="7">
        <v>1.7643742579535784E-2</v>
      </c>
      <c r="E38" s="7">
        <v>0.98235625742046417</v>
      </c>
      <c r="F38" s="32">
        <v>90792.381259432223</v>
      </c>
      <c r="G38" s="32">
        <v>1601.9174031244911</v>
      </c>
      <c r="H38" s="32">
        <v>450217.58949303272</v>
      </c>
      <c r="I38" s="33">
        <v>3030648.0774529264</v>
      </c>
      <c r="J38" s="31">
        <v>0.98547123091392796</v>
      </c>
      <c r="K38" s="30">
        <v>33.37998227839276</v>
      </c>
    </row>
    <row r="39" spans="1:11" ht="13.5" customHeight="1" x14ac:dyDescent="0.2">
      <c r="A39" s="9">
        <f t="shared" si="7"/>
        <v>45</v>
      </c>
      <c r="B39" s="8">
        <v>5</v>
      </c>
      <c r="C39" s="7">
        <v>5.5239342966929492E-3</v>
      </c>
      <c r="D39" s="7">
        <v>2.7268520218821962E-2</v>
      </c>
      <c r="E39" s="7">
        <v>0.97273147978117802</v>
      </c>
      <c r="F39" s="32">
        <v>89190.463856307731</v>
      </c>
      <c r="G39" s="32">
        <v>2432.0919669918367</v>
      </c>
      <c r="H39" s="32">
        <v>440282.56607756426</v>
      </c>
      <c r="I39" s="33">
        <v>2580430.4879598939</v>
      </c>
      <c r="J39" s="31">
        <v>0.97793284037024009</v>
      </c>
      <c r="K39" s="30">
        <v>28.931685926840267</v>
      </c>
    </row>
    <row r="40" spans="1:11" ht="13.5" customHeight="1" x14ac:dyDescent="0.2">
      <c r="A40" s="9">
        <f t="shared" si="7"/>
        <v>50</v>
      </c>
      <c r="B40" s="8">
        <v>5</v>
      </c>
      <c r="C40" s="7">
        <v>8.695229966598314E-3</v>
      </c>
      <c r="D40" s="7">
        <v>4.2610849041538147E-2</v>
      </c>
      <c r="E40" s="7">
        <v>0.95738915095846189</v>
      </c>
      <c r="F40" s="32">
        <v>86758.371889315895</v>
      </c>
      <c r="G40" s="32">
        <v>3696.8478876652662</v>
      </c>
      <c r="H40" s="32">
        <v>425158.15014280996</v>
      </c>
      <c r="I40" s="33">
        <v>2140147.9218823295</v>
      </c>
      <c r="J40" s="31">
        <v>0.96564838787623075</v>
      </c>
      <c r="K40" s="30">
        <v>24.66791244783472</v>
      </c>
    </row>
    <row r="41" spans="1:11" ht="13.5" customHeight="1" x14ac:dyDescent="0.2">
      <c r="A41" s="9">
        <f t="shared" si="7"/>
        <v>55</v>
      </c>
      <c r="B41" s="8">
        <v>5</v>
      </c>
      <c r="C41" s="7">
        <v>1.3731806924914368E-2</v>
      </c>
      <c r="D41" s="7">
        <v>6.6517674022436413E-2</v>
      </c>
      <c r="E41" s="7">
        <v>0.93348232597756353</v>
      </c>
      <c r="F41" s="32">
        <v>83061.524001650629</v>
      </c>
      <c r="G41" s="32">
        <v>5525.0593773485743</v>
      </c>
      <c r="H41" s="32">
        <v>402354.86906855332</v>
      </c>
      <c r="I41" s="33">
        <v>1714989.7717395197</v>
      </c>
      <c r="J41" s="31">
        <v>0.94636517948298282</v>
      </c>
      <c r="K41" s="30">
        <v>20.647222554036436</v>
      </c>
    </row>
    <row r="42" spans="1:11" ht="13.5" customHeight="1" x14ac:dyDescent="0.2">
      <c r="A42" s="9">
        <f t="shared" si="7"/>
        <v>60</v>
      </c>
      <c r="B42" s="8">
        <v>5</v>
      </c>
      <c r="C42" s="7">
        <v>2.1684205404271222E-2</v>
      </c>
      <c r="D42" s="7">
        <v>0.10314101334786936</v>
      </c>
      <c r="E42" s="7">
        <v>0.8968589866521306</v>
      </c>
      <c r="F42" s="32">
        <v>77536.464624302054</v>
      </c>
      <c r="G42" s="32">
        <v>7997.1895327617385</v>
      </c>
      <c r="H42" s="32">
        <v>368802.51702405018</v>
      </c>
      <c r="I42" s="33">
        <v>1312634.9026709665</v>
      </c>
      <c r="J42" s="31">
        <v>0.91661005091804548</v>
      </c>
      <c r="K42" s="30">
        <v>16.929259143181913</v>
      </c>
    </row>
    <row r="43" spans="1:11" ht="13.5" customHeight="1" x14ac:dyDescent="0.2">
      <c r="A43" s="9">
        <f t="shared" si="7"/>
        <v>65</v>
      </c>
      <c r="B43" s="8">
        <v>5</v>
      </c>
      <c r="C43" s="7">
        <v>3.4152106891481619E-2</v>
      </c>
      <c r="D43" s="7">
        <v>0.15788992286970341</v>
      </c>
      <c r="E43" s="7">
        <v>0.84211007713029662</v>
      </c>
      <c r="F43" s="32">
        <v>69539.275091540316</v>
      </c>
      <c r="G43" s="32">
        <v>10979.550780618389</v>
      </c>
      <c r="H43" s="32">
        <v>321489.70532055112</v>
      </c>
      <c r="I43" s="33">
        <v>943832.38564691623</v>
      </c>
      <c r="J43" s="31">
        <v>0.87171234056297475</v>
      </c>
      <c r="K43" s="30">
        <v>13.572652064670956</v>
      </c>
    </row>
    <row r="44" spans="1:11" ht="13.5" customHeight="1" x14ac:dyDescent="0.2">
      <c r="A44" s="9">
        <f t="shared" si="7"/>
        <v>70</v>
      </c>
      <c r="B44" s="8">
        <v>5</v>
      </c>
      <c r="C44" s="7">
        <v>5.3526963989258693E-2</v>
      </c>
      <c r="D44" s="7">
        <v>0.23685349473972064</v>
      </c>
      <c r="E44" s="7">
        <v>0.76314650526027938</v>
      </c>
      <c r="F44" s="32">
        <v>58559.724310921927</v>
      </c>
      <c r="G44" s="32">
        <v>13870.075354036439</v>
      </c>
      <c r="H44" s="32">
        <v>259123.14692123694</v>
      </c>
      <c r="I44" s="33">
        <v>622342.68032636517</v>
      </c>
      <c r="J44" s="31">
        <v>0.80600760345613653</v>
      </c>
      <c r="K44" s="30">
        <v>10.62748651312029</v>
      </c>
    </row>
    <row r="45" spans="1:11" ht="13.5" customHeight="1" x14ac:dyDescent="0.2">
      <c r="A45" s="9">
        <f t="shared" si="7"/>
        <v>75</v>
      </c>
      <c r="B45" s="8">
        <v>5</v>
      </c>
      <c r="C45" s="7">
        <v>8.3220467281168373E-2</v>
      </c>
      <c r="D45" s="7">
        <v>0.34464734008839915</v>
      </c>
      <c r="E45" s="7">
        <v>0.65535265991160085</v>
      </c>
      <c r="F45" s="32">
        <v>44689.648956885489</v>
      </c>
      <c r="G45" s="32">
        <v>15402.168642474884</v>
      </c>
      <c r="H45" s="32">
        <v>185076.69021416537</v>
      </c>
      <c r="I45" s="33">
        <v>363219.53340512817</v>
      </c>
      <c r="J45" s="31">
        <v>0.71424221422573753</v>
      </c>
      <c r="K45" s="30">
        <v>8.127598714314038</v>
      </c>
    </row>
    <row r="46" spans="1:11" ht="13.5" customHeight="1" x14ac:dyDescent="0.2">
      <c r="A46" s="9">
        <f t="shared" si="7"/>
        <v>80</v>
      </c>
      <c r="B46" s="8">
        <v>5</v>
      </c>
      <c r="C46" s="7">
        <v>0.12782771160392009</v>
      </c>
      <c r="D46" s="7">
        <v>0.4802880357084911</v>
      </c>
      <c r="E46" s="7">
        <v>0.5197119642915089</v>
      </c>
      <c r="F46" s="32">
        <v>29287.480314410604</v>
      </c>
      <c r="G46" s="32">
        <v>14066.426391059371</v>
      </c>
      <c r="H46" s="32">
        <v>110042.07315112412</v>
      </c>
      <c r="I46" s="33">
        <v>178142.8431909628</v>
      </c>
      <c r="J46" s="31">
        <v>0.59457554067876739</v>
      </c>
      <c r="K46" s="30">
        <v>6.0825595537253996</v>
      </c>
    </row>
    <row r="47" spans="1:11" ht="13.5" customHeight="1" x14ac:dyDescent="0.2">
      <c r="A47" s="9">
        <v>85</v>
      </c>
      <c r="B47" s="8">
        <v>5</v>
      </c>
      <c r="C47" s="7">
        <v>0.19291012923768416</v>
      </c>
      <c r="D47" s="7">
        <v>0.63196124902103601</v>
      </c>
      <c r="E47" s="7">
        <v>0.36803875097896399</v>
      </c>
      <c r="F47" s="32">
        <v>15221.053923351234</v>
      </c>
      <c r="G47" s="32">
        <v>9619.1162488175869</v>
      </c>
      <c r="H47" s="32">
        <v>49863.199443331949</v>
      </c>
      <c r="I47" s="33">
        <v>68100.770039838681</v>
      </c>
      <c r="J47" s="31">
        <v>0.4531284990864658</v>
      </c>
      <c r="K47" s="30">
        <v>4.474116600780353</v>
      </c>
    </row>
    <row r="48" spans="1:11" ht="13.5" customHeight="1" x14ac:dyDescent="0.2">
      <c r="A48" s="9">
        <v>90</v>
      </c>
      <c r="B48" s="8">
        <v>5</v>
      </c>
      <c r="C48" s="7">
        <v>0.28425141020615891</v>
      </c>
      <c r="D48" s="7">
        <v>0.7762268310713325</v>
      </c>
      <c r="E48" s="7">
        <v>0.2237731689286675</v>
      </c>
      <c r="F48" s="32">
        <v>5601.9376745336458</v>
      </c>
      <c r="G48" s="32">
        <v>4348.3743289623617</v>
      </c>
      <c r="H48" s="32">
        <v>15297.635026009608</v>
      </c>
      <c r="I48" s="33">
        <v>18237.570596506725</v>
      </c>
      <c r="J48" s="31">
        <v>0.30679208708608674</v>
      </c>
      <c r="K48" s="30">
        <v>3.2555825601942239</v>
      </c>
    </row>
    <row r="49" spans="1:12" ht="13.5" customHeight="1" x14ac:dyDescent="0.2">
      <c r="A49" s="9">
        <v>95</v>
      </c>
      <c r="B49" s="8">
        <v>5</v>
      </c>
      <c r="C49" s="7">
        <v>0.40635419282249974</v>
      </c>
      <c r="D49" s="7">
        <v>0.88757099509341841</v>
      </c>
      <c r="E49" s="7">
        <v>0.11242900490658159</v>
      </c>
      <c r="F49" s="32">
        <v>1253.5633455712843</v>
      </c>
      <c r="G49" s="32">
        <v>1112.6264660413397</v>
      </c>
      <c r="H49" s="32">
        <v>2738.0705938165324</v>
      </c>
      <c r="I49" s="33">
        <v>2939.9355704971149</v>
      </c>
      <c r="J49" s="31">
        <v>0.17898652890862954</v>
      </c>
      <c r="K49" s="30">
        <v>2.345262870746514</v>
      </c>
    </row>
    <row r="50" spans="1:12" ht="13.5" customHeight="1" x14ac:dyDescent="0.2">
      <c r="A50" s="9" t="s">
        <v>3</v>
      </c>
      <c r="B50" s="34" t="s">
        <v>10</v>
      </c>
      <c r="C50" s="7">
        <v>0.69817400644468308</v>
      </c>
      <c r="D50" s="7">
        <v>1</v>
      </c>
      <c r="E50" s="7">
        <v>0</v>
      </c>
      <c r="F50" s="32">
        <v>140.93687952994475</v>
      </c>
      <c r="G50" s="32">
        <v>140.93687952994475</v>
      </c>
      <c r="H50" s="32">
        <v>201.8649766805824</v>
      </c>
      <c r="I50" s="33">
        <v>201.8649766805824</v>
      </c>
      <c r="J50" s="31">
        <v>6.8663061431121428E-2</v>
      </c>
      <c r="K50" s="30">
        <v>1.4323076923076923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3.4674081072981075E-2</v>
      </c>
      <c r="D52" s="7">
        <v>3.3649511161915578E-2</v>
      </c>
      <c r="E52" s="7">
        <v>0.96635048883808439</v>
      </c>
      <c r="F52" s="32">
        <v>100000</v>
      </c>
      <c r="G52" s="32">
        <v>3364.951116191558</v>
      </c>
      <c r="H52" s="32">
        <v>97045.141848434258</v>
      </c>
      <c r="I52" s="33">
        <v>7028104.9510822566</v>
      </c>
      <c r="J52" s="31"/>
      <c r="K52" s="30">
        <v>70.281049510822569</v>
      </c>
      <c r="L52" s="29"/>
    </row>
    <row r="53" spans="1:12" ht="13.5" customHeight="1" x14ac:dyDescent="0.2">
      <c r="A53" s="6">
        <v>1</v>
      </c>
      <c r="B53" s="8">
        <v>4</v>
      </c>
      <c r="C53" s="7">
        <v>2.1257252128576909E-3</v>
      </c>
      <c r="D53" s="7">
        <v>8.4573195014041851E-3</v>
      </c>
      <c r="E53" s="7">
        <v>0.99154268049859584</v>
      </c>
      <c r="F53" s="32">
        <v>96635.048883808442</v>
      </c>
      <c r="G53" s="32">
        <v>817.27348344417987</v>
      </c>
      <c r="H53" s="32">
        <v>384468.07635380537</v>
      </c>
      <c r="I53" s="33">
        <v>6931059.8092338219</v>
      </c>
      <c r="J53" s="31">
        <v>0.96302643640447916</v>
      </c>
      <c r="K53" s="30">
        <v>71.724078264476844</v>
      </c>
    </row>
    <row r="54" spans="1:12" ht="13.5" customHeight="1" x14ac:dyDescent="0.2">
      <c r="A54" s="6">
        <v>5</v>
      </c>
      <c r="B54" s="8">
        <v>5</v>
      </c>
      <c r="C54" s="7">
        <v>7.0738388802173103E-4</v>
      </c>
      <c r="D54" s="7">
        <v>3.5300795720058539E-3</v>
      </c>
      <c r="E54" s="7">
        <v>0.99646992042799409</v>
      </c>
      <c r="F54" s="32">
        <v>95817.775400364262</v>
      </c>
      <c r="G54" s="32">
        <v>338.2443715758709</v>
      </c>
      <c r="H54" s="32">
        <v>478162.39145876607</v>
      </c>
      <c r="I54" s="33">
        <v>6546591.7328800168</v>
      </c>
      <c r="J54" s="31">
        <v>0.99304104930704906</v>
      </c>
      <c r="K54" s="30">
        <v>68.323353422950888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6.0188804011898059E-4</v>
      </c>
      <c r="D55" s="7">
        <v>3.0051103597313038E-3</v>
      </c>
      <c r="E55" s="7">
        <v>0.99699488964026872</v>
      </c>
      <c r="F55" s="32">
        <v>95479.531028788391</v>
      </c>
      <c r="G55" s="32">
        <v>286.92652783689846</v>
      </c>
      <c r="H55" s="32">
        <v>476710.79787559679</v>
      </c>
      <c r="I55" s="33">
        <v>6068429.3414212503</v>
      </c>
      <c r="J55" s="31">
        <v>0.99696422468789148</v>
      </c>
      <c r="K55" s="30">
        <v>63.557385295404679</v>
      </c>
    </row>
    <row r="56" spans="1:12" ht="13.5" customHeight="1" x14ac:dyDescent="0.2">
      <c r="A56" s="9">
        <f t="shared" si="8"/>
        <v>15</v>
      </c>
      <c r="B56" s="8">
        <v>5</v>
      </c>
      <c r="C56" s="7">
        <v>9.0656820145132162E-4</v>
      </c>
      <c r="D56" s="7">
        <v>4.5233171754089094E-3</v>
      </c>
      <c r="E56" s="7">
        <v>0.99547668282459112</v>
      </c>
      <c r="F56" s="32">
        <v>95192.604500951493</v>
      </c>
      <c r="G56" s="32">
        <v>430.58634291106137</v>
      </c>
      <c r="H56" s="32">
        <v>474962.9892397917</v>
      </c>
      <c r="I56" s="33">
        <v>5591718.5435456531</v>
      </c>
      <c r="J56" s="31">
        <v>0.99633360804161775</v>
      </c>
      <c r="K56" s="30">
        <v>58.741102555816312</v>
      </c>
    </row>
    <row r="57" spans="1:12" ht="13.5" customHeight="1" x14ac:dyDescent="0.2">
      <c r="A57" s="9">
        <f t="shared" si="8"/>
        <v>20</v>
      </c>
      <c r="B57" s="8">
        <v>5</v>
      </c>
      <c r="C57" s="7">
        <v>1.3204285690855367E-3</v>
      </c>
      <c r="D57" s="7">
        <v>6.5814037613063812E-3</v>
      </c>
      <c r="E57" s="7">
        <v>0.99341859623869366</v>
      </c>
      <c r="F57" s="32">
        <v>94762.018158040431</v>
      </c>
      <c r="G57" s="32">
        <v>623.6671027343109</v>
      </c>
      <c r="H57" s="32">
        <v>472321.72745719354</v>
      </c>
      <c r="I57" s="33">
        <v>5116755.5543058617</v>
      </c>
      <c r="J57" s="31">
        <v>0.99443901558134951</v>
      </c>
      <c r="K57" s="30">
        <v>53.995848270900417</v>
      </c>
    </row>
    <row r="58" spans="1:12" ht="13.5" customHeight="1" x14ac:dyDescent="0.2">
      <c r="A58" s="9">
        <f t="shared" si="8"/>
        <v>25</v>
      </c>
      <c r="B58" s="8">
        <v>5</v>
      </c>
      <c r="C58" s="7">
        <v>1.6697825244174568E-3</v>
      </c>
      <c r="D58" s="7">
        <v>8.3152002035807547E-3</v>
      </c>
      <c r="E58" s="7">
        <v>0.99168479979641921</v>
      </c>
      <c r="F58" s="32">
        <v>94138.351055306121</v>
      </c>
      <c r="G58" s="32">
        <v>782.77923585983808</v>
      </c>
      <c r="H58" s="32">
        <v>468791.12963104533</v>
      </c>
      <c r="I58" s="33">
        <v>4644433.826848668</v>
      </c>
      <c r="J58" s="31">
        <v>0.99252501500374402</v>
      </c>
      <c r="K58" s="30">
        <v>49.336256422423112</v>
      </c>
    </row>
    <row r="59" spans="1:12" ht="13.5" customHeight="1" x14ac:dyDescent="0.2">
      <c r="A59" s="9">
        <f t="shared" si="8"/>
        <v>30</v>
      </c>
      <c r="B59" s="8">
        <v>5</v>
      </c>
      <c r="C59" s="7">
        <v>1.9878076747552962E-3</v>
      </c>
      <c r="D59" s="7">
        <v>9.8911232971172301E-3</v>
      </c>
      <c r="E59" s="7">
        <v>0.99010887670288272</v>
      </c>
      <c r="F59" s="32">
        <v>93355.571819446282</v>
      </c>
      <c r="G59" s="32">
        <v>923.39147133902588</v>
      </c>
      <c r="H59" s="32">
        <v>464527.57128664246</v>
      </c>
      <c r="I59" s="33">
        <v>4175642.6972176223</v>
      </c>
      <c r="J59" s="31">
        <v>0.99090520687164363</v>
      </c>
      <c r="K59" s="30">
        <v>44.728371492314309</v>
      </c>
    </row>
    <row r="60" spans="1:12" ht="13.5" customHeight="1" x14ac:dyDescent="0.2">
      <c r="A60" s="9">
        <f t="shared" si="8"/>
        <v>35</v>
      </c>
      <c r="B60" s="8">
        <v>5</v>
      </c>
      <c r="C60" s="7">
        <v>2.4038794656291388E-3</v>
      </c>
      <c r="D60" s="7">
        <v>1.1949942245912941E-2</v>
      </c>
      <c r="E60" s="7">
        <v>0.98805005775408705</v>
      </c>
      <c r="F60" s="32">
        <v>92432.180348107257</v>
      </c>
      <c r="G60" s="32">
        <v>1104.5592168236908</v>
      </c>
      <c r="H60" s="32">
        <v>459490.26671959512</v>
      </c>
      <c r="I60" s="33">
        <v>3711115.1259309798</v>
      </c>
      <c r="J60" s="31">
        <v>0.98915606978269321</v>
      </c>
      <c r="K60" s="30">
        <v>40.149600625611257</v>
      </c>
    </row>
    <row r="61" spans="1:12" ht="13.5" customHeight="1" x14ac:dyDescent="0.2">
      <c r="A61" s="9">
        <f t="shared" si="8"/>
        <v>40</v>
      </c>
      <c r="B61" s="8">
        <v>5</v>
      </c>
      <c r="C61" s="7">
        <v>3.1159966458118686E-3</v>
      </c>
      <c r="D61" s="7">
        <v>1.546499484112776E-2</v>
      </c>
      <c r="E61" s="7">
        <v>0.98453500515887227</v>
      </c>
      <c r="F61" s="32">
        <v>91327.621131283566</v>
      </c>
      <c r="G61" s="32">
        <v>1412.381189647771</v>
      </c>
      <c r="H61" s="32">
        <v>453267.87868854619</v>
      </c>
      <c r="I61" s="33">
        <v>3251624.8592113848</v>
      </c>
      <c r="J61" s="31">
        <v>0.98645806346351583</v>
      </c>
      <c r="K61" s="30">
        <v>35.603958790705498</v>
      </c>
    </row>
    <row r="62" spans="1:12" ht="13.5" customHeight="1" x14ac:dyDescent="0.2">
      <c r="A62" s="9">
        <f t="shared" si="8"/>
        <v>45</v>
      </c>
      <c r="B62" s="8">
        <v>5</v>
      </c>
      <c r="C62" s="7">
        <v>4.3782283826301798E-3</v>
      </c>
      <c r="D62" s="7">
        <v>2.1667485732940157E-2</v>
      </c>
      <c r="E62" s="7">
        <v>0.97833251426705981</v>
      </c>
      <c r="F62" s="32">
        <v>89915.239941635795</v>
      </c>
      <c r="G62" s="32">
        <v>1948.2371786092845</v>
      </c>
      <c r="H62" s="32">
        <v>444982.99502569553</v>
      </c>
      <c r="I62" s="33">
        <v>2798356.9805228384</v>
      </c>
      <c r="J62" s="31">
        <v>0.98172188224142076</v>
      </c>
      <c r="K62" s="30">
        <v>31.12216552321118</v>
      </c>
    </row>
    <row r="63" spans="1:12" ht="13.5" customHeight="1" x14ac:dyDescent="0.2">
      <c r="A63" s="9">
        <f t="shared" si="8"/>
        <v>50</v>
      </c>
      <c r="B63" s="8">
        <v>5</v>
      </c>
      <c r="C63" s="7">
        <v>6.5735824387935229E-3</v>
      </c>
      <c r="D63" s="7">
        <v>3.2369758342287357E-2</v>
      </c>
      <c r="E63" s="7">
        <v>0.96763024165771261</v>
      </c>
      <c r="F63" s="32">
        <v>87967.00276302651</v>
      </c>
      <c r="G63" s="32">
        <v>2847.4706215344922</v>
      </c>
      <c r="H63" s="32">
        <v>433168.7703086143</v>
      </c>
      <c r="I63" s="33">
        <v>2353373.9854971427</v>
      </c>
      <c r="J63" s="31">
        <v>0.97345016585094668</v>
      </c>
      <c r="K63" s="30">
        <v>26.752917702980913</v>
      </c>
    </row>
    <row r="64" spans="1:12" ht="13.5" customHeight="1" x14ac:dyDescent="0.2">
      <c r="A64" s="9">
        <f t="shared" si="8"/>
        <v>55</v>
      </c>
      <c r="B64" s="8">
        <v>5</v>
      </c>
      <c r="C64" s="7">
        <v>1.0294766039846167E-2</v>
      </c>
      <c r="D64" s="7">
        <v>5.0264925868391194E-2</v>
      </c>
      <c r="E64" s="7">
        <v>0.94973507413160885</v>
      </c>
      <c r="F64" s="32">
        <v>85119.532141492018</v>
      </c>
      <c r="G64" s="32">
        <v>4278.5269730442378</v>
      </c>
      <c r="H64" s="32">
        <v>415602.15710430767</v>
      </c>
      <c r="I64" s="33">
        <v>1920205.2151885284</v>
      </c>
      <c r="J64" s="31">
        <v>0.95944626111482789</v>
      </c>
      <c r="K64" s="30">
        <v>22.55892586435532</v>
      </c>
    </row>
    <row r="65" spans="1:11" ht="13.5" customHeight="1" x14ac:dyDescent="0.2">
      <c r="A65" s="9">
        <f t="shared" si="8"/>
        <v>60</v>
      </c>
      <c r="B65" s="8">
        <v>5</v>
      </c>
      <c r="C65" s="7">
        <v>1.6475499834779989E-2</v>
      </c>
      <c r="D65" s="7">
        <v>7.9316908289922133E-2</v>
      </c>
      <c r="E65" s="7">
        <v>0.92068309171007789</v>
      </c>
      <c r="F65" s="32">
        <v>80841.00516844778</v>
      </c>
      <c r="G65" s="32">
        <v>6412.0585930108937</v>
      </c>
      <c r="H65" s="32">
        <v>389187.5000644871</v>
      </c>
      <c r="I65" s="33">
        <v>1504603.0580842206</v>
      </c>
      <c r="J65" s="31">
        <v>0.93644244480379102</v>
      </c>
      <c r="K65" s="30">
        <v>18.611879638917042</v>
      </c>
    </row>
    <row r="66" spans="1:11" ht="13.5" customHeight="1" x14ac:dyDescent="0.2">
      <c r="A66" s="9">
        <f t="shared" si="8"/>
        <v>65</v>
      </c>
      <c r="B66" s="8">
        <v>5</v>
      </c>
      <c r="C66" s="7">
        <v>2.661732068489318E-2</v>
      </c>
      <c r="D66" s="7">
        <v>0.12521966944972018</v>
      </c>
      <c r="E66" s="7">
        <v>0.87478033055027982</v>
      </c>
      <c r="F66" s="32">
        <v>74428.946575436887</v>
      </c>
      <c r="G66" s="32">
        <v>9319.96808766709</v>
      </c>
      <c r="H66" s="32">
        <v>350146.74083844561</v>
      </c>
      <c r="I66" s="33">
        <v>1115415.5580197335</v>
      </c>
      <c r="J66" s="31">
        <v>0.89968650272793305</v>
      </c>
      <c r="K66" s="30">
        <v>14.986313918728014</v>
      </c>
    </row>
    <row r="67" spans="1:11" ht="13.5" customHeight="1" x14ac:dyDescent="0.2">
      <c r="A67" s="9">
        <f t="shared" si="8"/>
        <v>70</v>
      </c>
      <c r="B67" s="8">
        <v>5</v>
      </c>
      <c r="C67" s="7">
        <v>4.3040783401198206E-2</v>
      </c>
      <c r="D67" s="7">
        <v>0.19510317800800042</v>
      </c>
      <c r="E67" s="7">
        <v>0.80489682199199963</v>
      </c>
      <c r="F67" s="32">
        <v>65108.978487769797</v>
      </c>
      <c r="G67" s="32">
        <v>12702.968619818421</v>
      </c>
      <c r="H67" s="32">
        <v>295137.95093852276</v>
      </c>
      <c r="I67" s="33">
        <v>765268.81718128803</v>
      </c>
      <c r="J67" s="31">
        <v>0.84289789541321658</v>
      </c>
      <c r="K67" s="30">
        <v>11.753660323898918</v>
      </c>
    </row>
    <row r="68" spans="1:11" ht="13.5" customHeight="1" x14ac:dyDescent="0.2">
      <c r="A68" s="9">
        <f t="shared" si="8"/>
        <v>75</v>
      </c>
      <c r="B68" s="8">
        <v>5</v>
      </c>
      <c r="C68" s="7">
        <v>6.9239932332783569E-2</v>
      </c>
      <c r="D68" s="7">
        <v>0.29600645935839404</v>
      </c>
      <c r="E68" s="7">
        <v>0.70399354064160602</v>
      </c>
      <c r="F68" s="32">
        <v>52406.009867951376</v>
      </c>
      <c r="G68" s="32">
        <v>15512.517430113345</v>
      </c>
      <c r="H68" s="32">
        <v>224040.04318716691</v>
      </c>
      <c r="I68" s="33">
        <v>470130.86624276522</v>
      </c>
      <c r="J68" s="31">
        <v>0.75910279404844982</v>
      </c>
      <c r="K68" s="30">
        <v>8.9709342006263171</v>
      </c>
    </row>
    <row r="69" spans="1:11" ht="13.5" customHeight="1" x14ac:dyDescent="0.2">
      <c r="A69" s="9">
        <f t="shared" si="8"/>
        <v>80</v>
      </c>
      <c r="B69" s="8">
        <v>5</v>
      </c>
      <c r="C69" s="7">
        <v>0.11019237536888132</v>
      </c>
      <c r="D69" s="7">
        <v>0.43058077788051108</v>
      </c>
      <c r="E69" s="7">
        <v>0.56941922211948892</v>
      </c>
      <c r="F69" s="32">
        <v>36893.492437838031</v>
      </c>
      <c r="G69" s="32">
        <v>15885.628672613053</v>
      </c>
      <c r="H69" s="32">
        <v>144162.68475413232</v>
      </c>
      <c r="I69" s="33">
        <v>246090.8230555983</v>
      </c>
      <c r="J69" s="31">
        <v>0.64346838495159697</v>
      </c>
      <c r="K69" s="30">
        <v>6.6703043489373517</v>
      </c>
    </row>
    <row r="70" spans="1:11" ht="13.5" customHeight="1" x14ac:dyDescent="0.2">
      <c r="A70" s="9">
        <v>85</v>
      </c>
      <c r="B70" s="8">
        <v>5</v>
      </c>
      <c r="C70" s="7">
        <v>0.17222605315808417</v>
      </c>
      <c r="D70" s="7">
        <v>0.58972763031212938</v>
      </c>
      <c r="E70" s="7">
        <v>0.41027236968787062</v>
      </c>
      <c r="F70" s="32">
        <v>21007.863765224978</v>
      </c>
      <c r="G70" s="32">
        <v>12388.917716186173</v>
      </c>
      <c r="H70" s="32">
        <v>71934.051143902936</v>
      </c>
      <c r="I70" s="33">
        <v>101928.13830146598</v>
      </c>
      <c r="J70" s="31">
        <v>0.49897829848677949</v>
      </c>
      <c r="K70" s="30">
        <v>4.8519040032138365</v>
      </c>
    </row>
    <row r="71" spans="1:11" ht="13.5" customHeight="1" x14ac:dyDescent="0.2">
      <c r="A71" s="9">
        <v>90</v>
      </c>
      <c r="B71" s="8">
        <v>5</v>
      </c>
      <c r="C71" s="7">
        <v>0.26237479643477696</v>
      </c>
      <c r="D71" s="7">
        <v>0.7486333292906785</v>
      </c>
      <c r="E71" s="7">
        <v>0.2513666707093215</v>
      </c>
      <c r="F71" s="32">
        <v>8618.9460490388046</v>
      </c>
      <c r="G71" s="32">
        <v>6452.4302756686602</v>
      </c>
      <c r="H71" s="32">
        <v>24592.416510069223</v>
      </c>
      <c r="I71" s="33">
        <v>29994.087157563037</v>
      </c>
      <c r="J71" s="31">
        <v>0.34187448251555413</v>
      </c>
      <c r="K71" s="30">
        <v>3.4800179728364831</v>
      </c>
    </row>
    <row r="72" spans="1:11" ht="13.5" customHeight="1" x14ac:dyDescent="0.2">
      <c r="A72" s="9">
        <v>95</v>
      </c>
      <c r="B72" s="8">
        <v>5</v>
      </c>
      <c r="C72" s="7">
        <v>0.38650428366320733</v>
      </c>
      <c r="D72" s="7">
        <v>0.87511074217763229</v>
      </c>
      <c r="E72" s="7">
        <v>0.12488925782236771</v>
      </c>
      <c r="F72" s="32">
        <v>2166.5157733701444</v>
      </c>
      <c r="G72" s="32">
        <v>1895.9412263734941</v>
      </c>
      <c r="H72" s="32">
        <v>4905.356309131058</v>
      </c>
      <c r="I72" s="33">
        <v>5401.6706474938146</v>
      </c>
      <c r="J72" s="31">
        <v>0.19946621785307631</v>
      </c>
      <c r="K72" s="30">
        <v>2.4932523981079511</v>
      </c>
    </row>
    <row r="73" spans="1:11" ht="13.5" customHeight="1" x14ac:dyDescent="0.2">
      <c r="A73" s="9" t="s">
        <v>3</v>
      </c>
      <c r="B73" s="34" t="s">
        <v>10</v>
      </c>
      <c r="C73" s="7">
        <v>0.54516770135882486</v>
      </c>
      <c r="D73" s="7">
        <v>1</v>
      </c>
      <c r="E73" s="7">
        <v>0</v>
      </c>
      <c r="F73" s="32">
        <v>270.57454699665027</v>
      </c>
      <c r="G73" s="32">
        <v>270.57454699665027</v>
      </c>
      <c r="H73" s="32">
        <v>496.31433836275698</v>
      </c>
      <c r="I73" s="33">
        <v>496.31433836275698</v>
      </c>
      <c r="J73" s="31">
        <v>9.1881636395774957E-2</v>
      </c>
      <c r="K73" s="30">
        <v>1.8342979554869268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0.12034505670290292</v>
      </c>
      <c r="E75" s="40" t="s">
        <v>6</v>
      </c>
      <c r="F75" s="17" t="s">
        <v>8</v>
      </c>
      <c r="G75" s="18">
        <f>+(H29-F30)/G29</f>
        <v>0.11889095465117892</v>
      </c>
      <c r="H75" s="40" t="s">
        <v>7</v>
      </c>
      <c r="I75" s="15" t="s">
        <v>8</v>
      </c>
      <c r="J75" s="16">
        <f>(H52-F53)/G52</f>
        <v>0.12187189366660327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1.4976756778730524</v>
      </c>
      <c r="E76" s="41"/>
      <c r="F76" s="20" t="s">
        <v>9</v>
      </c>
      <c r="G76" s="18">
        <f>+(H30-4*F31)/G30</f>
        <v>1.5291803597279128</v>
      </c>
      <c r="H76" s="41"/>
      <c r="I76" s="19" t="s">
        <v>9</v>
      </c>
      <c r="J76" s="16">
        <f>(H53-4*F54)/G53</f>
        <v>1.4645951160730124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B29" sqref="B29:K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L3" s="37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  <c r="L4" s="37"/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3.3354851554756357E-2</v>
      </c>
      <c r="D6" s="7">
        <f t="shared" si="0"/>
        <v>3.2395344525275434E-2</v>
      </c>
      <c r="E6" s="7">
        <f t="shared" si="0"/>
        <v>0.96760465547472452</v>
      </c>
      <c r="F6" s="32">
        <f t="shared" si="0"/>
        <v>100000</v>
      </c>
      <c r="G6" s="32">
        <f t="shared" si="0"/>
        <v>3239.5344525275432</v>
      </c>
      <c r="H6" s="32">
        <f t="shared" si="0"/>
        <v>97130.418596372401</v>
      </c>
      <c r="I6" s="33">
        <f t="shared" si="0"/>
        <v>7153146.4774543121</v>
      </c>
      <c r="J6" s="31"/>
      <c r="K6" s="30">
        <f t="shared" ref="K6:K27" si="1">+K29*0.5122+K52*0.4878</f>
        <v>71.53146477454311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1.6985264084734004E-3</v>
      </c>
      <c r="D7" s="7">
        <f t="shared" si="0"/>
        <v>6.765282814128558E-3</v>
      </c>
      <c r="E7" s="7">
        <f t="shared" si="0"/>
        <v>0.99323471718587153</v>
      </c>
      <c r="F7" s="32">
        <f t="shared" si="0"/>
        <v>96760.465547472457</v>
      </c>
      <c r="G7" s="32">
        <f t="shared" si="0"/>
        <v>654.63904687098022</v>
      </c>
      <c r="H7" s="32">
        <f t="shared" si="0"/>
        <v>385401.44197582832</v>
      </c>
      <c r="I7" s="33">
        <f t="shared" si="0"/>
        <v>7056016.0588579401</v>
      </c>
      <c r="J7" s="31">
        <f t="shared" ref="J7:J27" si="2">+J30*0.5122+J53*0.4878</f>
        <v>0.96506372114440153</v>
      </c>
      <c r="K7" s="30">
        <f t="shared" si="1"/>
        <v>72.920571935655246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6.2117180876835926E-4</v>
      </c>
      <c r="D8" s="7">
        <f t="shared" si="0"/>
        <v>3.1006072797261624E-3</v>
      </c>
      <c r="E8" s="7">
        <f t="shared" si="0"/>
        <v>0.99689939272027384</v>
      </c>
      <c r="F8" s="32">
        <f t="shared" si="0"/>
        <v>96105.826500601484</v>
      </c>
      <c r="G8" s="32">
        <f t="shared" si="0"/>
        <v>297.95901658811732</v>
      </c>
      <c r="H8" s="32">
        <f t="shared" si="0"/>
        <v>479719.59580413898</v>
      </c>
      <c r="I8" s="33">
        <f t="shared" si="0"/>
        <v>6670614.6168821109</v>
      </c>
      <c r="J8" s="31">
        <f t="shared" si="2"/>
        <v>0.9941717397373655</v>
      </c>
      <c r="K8" s="30">
        <f t="shared" si="1"/>
        <v>69.407296789778968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5.2803245691221043E-4</v>
      </c>
      <c r="D9" s="7">
        <f t="shared" si="0"/>
        <v>2.6368141617247264E-3</v>
      </c>
      <c r="E9" s="7">
        <f t="shared" si="0"/>
        <v>0.99736318583827521</v>
      </c>
      <c r="F9" s="32">
        <f t="shared" si="0"/>
        <v>95807.867484013361</v>
      </c>
      <c r="G9" s="32">
        <f t="shared" si="0"/>
        <v>252.60138900432304</v>
      </c>
      <c r="H9" s="32">
        <f t="shared" si="0"/>
        <v>478434.34831634117</v>
      </c>
      <c r="I9" s="33">
        <f t="shared" si="0"/>
        <v>6190895.0210779719</v>
      </c>
      <c r="J9" s="31">
        <f t="shared" si="2"/>
        <v>0.99732055449863621</v>
      </c>
      <c r="K9" s="30">
        <f t="shared" si="1"/>
        <v>64.615828630749974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8.5781832785552918E-4</v>
      </c>
      <c r="D10" s="7">
        <f t="shared" si="0"/>
        <v>4.2805586449201245E-3</v>
      </c>
      <c r="E10" s="7">
        <f t="shared" si="0"/>
        <v>0.99571944135507984</v>
      </c>
      <c r="F10" s="32">
        <f t="shared" si="0"/>
        <v>95555.266095009036</v>
      </c>
      <c r="G10" s="32">
        <f t="shared" si="0"/>
        <v>408.93426666831965</v>
      </c>
      <c r="H10" s="32">
        <f t="shared" si="0"/>
        <v>476840.27113369113</v>
      </c>
      <c r="I10" s="33">
        <f t="shared" si="0"/>
        <v>5712460.6727616303</v>
      </c>
      <c r="J10" s="31">
        <f t="shared" si="2"/>
        <v>0.99666759548537509</v>
      </c>
      <c r="K10" s="30">
        <f t="shared" si="1"/>
        <v>59.779570456642546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1.2362473111123585E-3</v>
      </c>
      <c r="D11" s="7">
        <f t="shared" si="0"/>
        <v>6.1624931260939944E-3</v>
      </c>
      <c r="E11" s="7">
        <f t="shared" si="0"/>
        <v>0.99383750687390604</v>
      </c>
      <c r="F11" s="32">
        <f t="shared" si="0"/>
        <v>95146.331828340713</v>
      </c>
      <c r="G11" s="32">
        <f t="shared" si="0"/>
        <v>586.17180210692231</v>
      </c>
      <c r="H11" s="32">
        <f t="shared" si="0"/>
        <v>474312.35420391813</v>
      </c>
      <c r="I11" s="33">
        <f t="shared" si="0"/>
        <v>5235620.4016279392</v>
      </c>
      <c r="J11" s="31">
        <f t="shared" si="2"/>
        <v>0.99469714159131606</v>
      </c>
      <c r="K11" s="30">
        <f t="shared" si="1"/>
        <v>55.024248847423969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1.4061918922815939E-3</v>
      </c>
      <c r="D12" s="7">
        <f t="shared" si="0"/>
        <v>7.0066104970655345E-3</v>
      </c>
      <c r="E12" s="7">
        <f t="shared" si="0"/>
        <v>0.99299338950293448</v>
      </c>
      <c r="F12" s="32">
        <f t="shared" si="0"/>
        <v>94560.160026233789</v>
      </c>
      <c r="G12" s="32">
        <f t="shared" si="0"/>
        <v>662.49424117213607</v>
      </c>
      <c r="H12" s="32">
        <f t="shared" si="0"/>
        <v>471165.35647441831</v>
      </c>
      <c r="I12" s="33">
        <f t="shared" si="0"/>
        <v>4761308.0474240221</v>
      </c>
      <c r="J12" s="31">
        <f t="shared" si="2"/>
        <v>0.99336378838625516</v>
      </c>
      <c r="K12" s="30">
        <f t="shared" si="1"/>
        <v>50.348592021706565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1.5857984954166112E-3</v>
      </c>
      <c r="D13" s="7">
        <f t="shared" si="0"/>
        <v>7.898445349651291E-3</v>
      </c>
      <c r="E13" s="7">
        <f t="shared" si="0"/>
        <v>0.99210155465034866</v>
      </c>
      <c r="F13" s="32">
        <f t="shared" si="0"/>
        <v>93897.665785061661</v>
      </c>
      <c r="G13" s="32">
        <f t="shared" si="0"/>
        <v>741.71237265339812</v>
      </c>
      <c r="H13" s="32">
        <f t="shared" si="0"/>
        <v>467680.77036493877</v>
      </c>
      <c r="I13" s="33">
        <f t="shared" si="0"/>
        <v>4290142.6909496039</v>
      </c>
      <c r="J13" s="31">
        <f t="shared" si="2"/>
        <v>0.99260454849344304</v>
      </c>
      <c r="K13" s="30">
        <f t="shared" si="1"/>
        <v>45.685789415634204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1.9889352134043166E-3</v>
      </c>
      <c r="D14" s="7">
        <f t="shared" si="0"/>
        <v>9.8976047116004148E-3</v>
      </c>
      <c r="E14" s="7">
        <f t="shared" si="0"/>
        <v>0.99010239528839961</v>
      </c>
      <c r="F14" s="32">
        <f t="shared" si="0"/>
        <v>93155.953412408257</v>
      </c>
      <c r="G14" s="32">
        <f t="shared" si="0"/>
        <v>921.99715101005643</v>
      </c>
      <c r="H14" s="32">
        <f t="shared" si="0"/>
        <v>463575.02949877467</v>
      </c>
      <c r="I14" s="33">
        <f t="shared" si="0"/>
        <v>3822461.9205846647</v>
      </c>
      <c r="J14" s="31">
        <f t="shared" si="2"/>
        <v>0.99122144996240724</v>
      </c>
      <c r="K14" s="30">
        <f t="shared" si="1"/>
        <v>41.02935821846097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2.7657714672498267E-3</v>
      </c>
      <c r="D15" s="7">
        <f t="shared" si="0"/>
        <v>1.3738828183182089E-2</v>
      </c>
      <c r="E15" s="7">
        <f t="shared" si="0"/>
        <v>0.98626117181681794</v>
      </c>
      <c r="F15" s="32">
        <f t="shared" si="0"/>
        <v>92233.956261398213</v>
      </c>
      <c r="G15" s="32">
        <f t="shared" si="0"/>
        <v>1266.892854942829</v>
      </c>
      <c r="H15" s="32">
        <f t="shared" si="0"/>
        <v>458182.02461420721</v>
      </c>
      <c r="I15" s="33">
        <f t="shared" si="0"/>
        <v>3358886.8910858901</v>
      </c>
      <c r="J15" s="31">
        <f t="shared" si="2"/>
        <v>0.98836496018948439</v>
      </c>
      <c r="K15" s="30">
        <f t="shared" si="1"/>
        <v>36.413332924348424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4.1101759258931033E-3</v>
      </c>
      <c r="D16" s="7">
        <f t="shared" si="4"/>
        <v>2.0352264794871081E-2</v>
      </c>
      <c r="E16" s="7">
        <f t="shared" si="4"/>
        <v>0.97964773520512893</v>
      </c>
      <c r="F16" s="32">
        <f t="shared" si="4"/>
        <v>90967.063406455374</v>
      </c>
      <c r="G16" s="32">
        <f t="shared" si="4"/>
        <v>1850.4430818120222</v>
      </c>
      <c r="H16" s="32">
        <f t="shared" si="4"/>
        <v>450503.67724201363</v>
      </c>
      <c r="I16" s="33">
        <f t="shared" si="4"/>
        <v>2900704.8664716827</v>
      </c>
      <c r="J16" s="31">
        <f t="shared" si="2"/>
        <v>0.98323564347960546</v>
      </c>
      <c r="K16" s="30">
        <f t="shared" si="1"/>
        <v>31.882595727923729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6.342033029989323E-3</v>
      </c>
      <c r="D17" s="7">
        <f t="shared" si="4"/>
        <v>3.123788916511458E-2</v>
      </c>
      <c r="E17" s="7">
        <f t="shared" si="4"/>
        <v>0.96876211083488539</v>
      </c>
      <c r="F17" s="32">
        <f t="shared" si="4"/>
        <v>89116.620324643358</v>
      </c>
      <c r="G17" s="32">
        <f t="shared" si="4"/>
        <v>2781.1253437758442</v>
      </c>
      <c r="H17" s="32">
        <f t="shared" si="4"/>
        <v>439088.52419399092</v>
      </c>
      <c r="I17" s="33">
        <f t="shared" si="4"/>
        <v>2450201.189229669</v>
      </c>
      <c r="J17" s="31">
        <f t="shared" si="2"/>
        <v>0.97464315218385011</v>
      </c>
      <c r="K17" s="30">
        <f t="shared" si="1"/>
        <v>27.486919427140045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9.9793123005127646E-3</v>
      </c>
      <c r="D18" s="7">
        <f t="shared" si="4"/>
        <v>4.873469697567212E-2</v>
      </c>
      <c r="E18" s="7">
        <f t="shared" si="4"/>
        <v>0.95126530302432788</v>
      </c>
      <c r="F18" s="32">
        <f t="shared" si="4"/>
        <v>86335.494980867516</v>
      </c>
      <c r="G18" s="32">
        <f t="shared" si="4"/>
        <v>4200.5216801212591</v>
      </c>
      <c r="H18" s="32">
        <f t="shared" si="4"/>
        <v>421861.16000453383</v>
      </c>
      <c r="I18" s="33">
        <f t="shared" si="4"/>
        <v>2011112.6650356781</v>
      </c>
      <c r="J18" s="31">
        <f t="shared" si="2"/>
        <v>0.96071487179056891</v>
      </c>
      <c r="K18" s="30">
        <f t="shared" si="1"/>
        <v>23.28257679357862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1.5840508372016417E-2</v>
      </c>
      <c r="D19" s="7">
        <f t="shared" si="4"/>
        <v>7.6308298308641997E-2</v>
      </c>
      <c r="E19" s="7">
        <f t="shared" si="4"/>
        <v>0.92369170169135795</v>
      </c>
      <c r="F19" s="32">
        <f t="shared" si="4"/>
        <v>82134.973300746249</v>
      </c>
      <c r="G19" s="32">
        <f t="shared" si="4"/>
        <v>6251.1942725718836</v>
      </c>
      <c r="H19" s="32">
        <f t="shared" si="4"/>
        <v>396007.52750954358</v>
      </c>
      <c r="I19" s="33">
        <f t="shared" si="4"/>
        <v>1589251.5050311442</v>
      </c>
      <c r="J19" s="31">
        <f t="shared" si="2"/>
        <v>0.93858542385827692</v>
      </c>
      <c r="K19" s="30">
        <f t="shared" si="1"/>
        <v>19.332111745340164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2.5211988737085782E-2</v>
      </c>
      <c r="D20" s="7">
        <f t="shared" si="4"/>
        <v>0.11885316629941947</v>
      </c>
      <c r="E20" s="7">
        <f t="shared" si="4"/>
        <v>0.88114683370058056</v>
      </c>
      <c r="F20" s="32">
        <f t="shared" si="4"/>
        <v>75883.779028174366</v>
      </c>
      <c r="G20" s="32">
        <f t="shared" si="4"/>
        <v>8985.2229890585186</v>
      </c>
      <c r="H20" s="32">
        <f t="shared" si="4"/>
        <v>358171.03588008805</v>
      </c>
      <c r="I20" s="33">
        <f t="shared" si="4"/>
        <v>1193243.9775216004</v>
      </c>
      <c r="J20" s="31">
        <f t="shared" si="2"/>
        <v>0.90415298757986573</v>
      </c>
      <c r="K20" s="30">
        <f t="shared" si="1"/>
        <v>15.701087981464923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4.003242553227282E-2</v>
      </c>
      <c r="D21" s="7">
        <f t="shared" si="4"/>
        <v>0.18243429074871065</v>
      </c>
      <c r="E21" s="7">
        <f t="shared" si="4"/>
        <v>0.81756570925128935</v>
      </c>
      <c r="F21" s="32">
        <f t="shared" si="4"/>
        <v>66898.556039115851</v>
      </c>
      <c r="G21" s="32">
        <f t="shared" si="4"/>
        <v>12144.286721245453</v>
      </c>
      <c r="H21" s="32">
        <f t="shared" si="4"/>
        <v>305398.89332624781</v>
      </c>
      <c r="I21" s="33">
        <f t="shared" si="4"/>
        <v>835072.94164151244</v>
      </c>
      <c r="J21" s="31">
        <f t="shared" si="2"/>
        <v>0.85202427080506227</v>
      </c>
      <c r="K21" s="30">
        <f t="shared" si="1"/>
        <v>12.452986713139897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6.3134566130949102E-2</v>
      </c>
      <c r="D22" s="7">
        <f t="shared" si="4"/>
        <v>0.27311184540127581</v>
      </c>
      <c r="E22" s="7">
        <f t="shared" si="4"/>
        <v>0.72688815459872425</v>
      </c>
      <c r="F22" s="32">
        <f t="shared" si="4"/>
        <v>54754.269317870392</v>
      </c>
      <c r="G22" s="32">
        <f t="shared" si="4"/>
        <v>14864.997312667772</v>
      </c>
      <c r="H22" s="32">
        <f t="shared" si="4"/>
        <v>237431.7164243646</v>
      </c>
      <c r="I22" s="33">
        <f t="shared" si="4"/>
        <v>529674.04831526452</v>
      </c>
      <c r="J22" s="31">
        <f t="shared" si="2"/>
        <v>0.77623763666067114</v>
      </c>
      <c r="K22" s="30">
        <f t="shared" si="1"/>
        <v>9.639408949926505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9.8458572820323997E-2</v>
      </c>
      <c r="D23" s="7">
        <f t="shared" si="4"/>
        <v>0.39388090372969919</v>
      </c>
      <c r="E23" s="7">
        <f t="shared" si="4"/>
        <v>0.60611909627030081</v>
      </c>
      <c r="F23" s="32">
        <f t="shared" si="4"/>
        <v>39889.272005202627</v>
      </c>
      <c r="G23" s="32">
        <f t="shared" si="4"/>
        <v>15610.589185140801</v>
      </c>
      <c r="H23" s="32">
        <f t="shared" si="4"/>
        <v>160099.06951831916</v>
      </c>
      <c r="I23" s="33">
        <f t="shared" si="4"/>
        <v>292242.33189089998</v>
      </c>
      <c r="J23" s="31">
        <f t="shared" si="2"/>
        <v>0.6722801113897322</v>
      </c>
      <c r="K23" s="30">
        <f t="shared" si="1"/>
        <v>7.290424783892469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0.15070546914569649</v>
      </c>
      <c r="D24" s="7">
        <f t="shared" si="4"/>
        <v>0.53869853708910986</v>
      </c>
      <c r="E24" s="7">
        <f t="shared" si="4"/>
        <v>0.46130146291089014</v>
      </c>
      <c r="F24" s="32">
        <f t="shared" si="4"/>
        <v>24278.682820061818</v>
      </c>
      <c r="G24" s="32">
        <f t="shared" si="4"/>
        <v>12999.590541502417</v>
      </c>
      <c r="H24" s="32">
        <f t="shared" si="4"/>
        <v>87157.125201169896</v>
      </c>
      <c r="I24" s="33">
        <f t="shared" si="4"/>
        <v>132143.26237258076</v>
      </c>
      <c r="J24" s="31">
        <f t="shared" si="2"/>
        <v>0.54154781835444643</v>
      </c>
      <c r="K24" s="30">
        <f t="shared" si="1"/>
        <v>5.4085063621048066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0.22493447984990134</v>
      </c>
      <c r="D25" s="7">
        <f t="shared" si="4"/>
        <v>0.68965595948493774</v>
      </c>
      <c r="E25" s="7">
        <f t="shared" si="4"/>
        <v>0.31034404051506226</v>
      </c>
      <c r="F25" s="32">
        <f t="shared" si="4"/>
        <v>11279.092278559405</v>
      </c>
      <c r="G25" s="32">
        <f t="shared" si="4"/>
        <v>7741.7095427404038</v>
      </c>
      <c r="H25" s="32">
        <f t="shared" si="4"/>
        <v>34761.492809693642</v>
      </c>
      <c r="I25" s="33">
        <f t="shared" si="4"/>
        <v>44986.137171410883</v>
      </c>
      <c r="J25" s="31">
        <f t="shared" si="2"/>
        <v>0.39557171838388877</v>
      </c>
      <c r="K25" s="30">
        <f t="shared" si="1"/>
        <v>3.9574196527985648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0.32496078774748938</v>
      </c>
      <c r="D26" s="7">
        <f t="shared" si="5"/>
        <v>0.82070520906622535</v>
      </c>
      <c r="E26" s="7">
        <f t="shared" si="5"/>
        <v>0.17929479093377465</v>
      </c>
      <c r="F26" s="32">
        <f t="shared" si="5"/>
        <v>3537.3827358189997</v>
      </c>
      <c r="G26" s="32">
        <f t="shared" si="5"/>
        <v>2894.6599293941558</v>
      </c>
      <c r="H26" s="32">
        <f t="shared" si="5"/>
        <v>8982.7139847282779</v>
      </c>
      <c r="I26" s="33">
        <f t="shared" si="5"/>
        <v>10224.644361717244</v>
      </c>
      <c r="J26" s="31">
        <f t="shared" si="2"/>
        <v>0.25552054308224015</v>
      </c>
      <c r="K26" s="30">
        <f t="shared" si="1"/>
        <v>2.853977306675465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0.5934633210517366</v>
      </c>
      <c r="D27" s="7">
        <f t="shared" si="6"/>
        <v>1</v>
      </c>
      <c r="E27" s="7">
        <f t="shared" si="6"/>
        <v>0</v>
      </c>
      <c r="F27" s="32">
        <f t="shared" si="6"/>
        <v>642.72280642484395</v>
      </c>
      <c r="G27" s="32">
        <f t="shared" si="6"/>
        <v>642.72280642484395</v>
      </c>
      <c r="H27" s="32">
        <f t="shared" si="6"/>
        <v>1241.9303769889659</v>
      </c>
      <c r="I27" s="33">
        <f t="shared" si="6"/>
        <v>1241.9303769889659</v>
      </c>
      <c r="J27" s="31">
        <f t="shared" si="2"/>
        <v>0.11301579162780573</v>
      </c>
      <c r="K27" s="30">
        <f t="shared" si="1"/>
        <v>1.7980751857542518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3.4970910575387544E-2</v>
      </c>
      <c r="D29" s="7">
        <v>3.3918705436398598E-2</v>
      </c>
      <c r="E29" s="7">
        <v>0.96608129456360137</v>
      </c>
      <c r="F29" s="32">
        <v>100000</v>
      </c>
      <c r="G29" s="32">
        <v>3391.8705436398595</v>
      </c>
      <c r="H29" s="32">
        <v>96991.198908816834</v>
      </c>
      <c r="I29" s="33">
        <v>7028424.9671514546</v>
      </c>
      <c r="J29" s="31"/>
      <c r="K29" s="30">
        <v>70.284249671514544</v>
      </c>
    </row>
    <row r="30" spans="1:11" ht="13.5" customHeight="1" x14ac:dyDescent="0.2">
      <c r="A30" s="6">
        <v>1</v>
      </c>
      <c r="B30" s="8">
        <v>4</v>
      </c>
      <c r="C30" s="7">
        <v>1.6556669800974592E-3</v>
      </c>
      <c r="D30" s="7">
        <v>6.5956598401030533E-3</v>
      </c>
      <c r="E30" s="7">
        <v>0.99340434015989698</v>
      </c>
      <c r="F30" s="32">
        <v>96608.12945636014</v>
      </c>
      <c r="G30" s="32">
        <v>637.1943596827914</v>
      </c>
      <c r="H30" s="32">
        <v>384856.59697415936</v>
      </c>
      <c r="I30" s="33">
        <v>6931433.7682426376</v>
      </c>
      <c r="J30" s="31">
        <v>0.96369559176595243</v>
      </c>
      <c r="K30" s="30">
        <v>71.747934746772088</v>
      </c>
    </row>
    <row r="31" spans="1:11" ht="13.5" customHeight="1" x14ac:dyDescent="0.2">
      <c r="A31" s="6">
        <v>5</v>
      </c>
      <c r="B31" s="8">
        <v>5</v>
      </c>
      <c r="C31" s="7">
        <v>6.5999708280575135E-4</v>
      </c>
      <c r="D31" s="7">
        <v>3.294118489011579E-3</v>
      </c>
      <c r="E31" s="7">
        <v>0.99670588151098838</v>
      </c>
      <c r="F31" s="32">
        <v>95970.935096677349</v>
      </c>
      <c r="G31" s="32">
        <v>316.1396317096951</v>
      </c>
      <c r="H31" s="32">
        <v>479001.5591671039</v>
      </c>
      <c r="I31" s="33">
        <v>6546577.171268478</v>
      </c>
      <c r="J31" s="31">
        <v>0.99409307930804869</v>
      </c>
      <c r="K31" s="30">
        <v>68.21416468093922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5.606577747997131E-4</v>
      </c>
      <c r="D32" s="7">
        <v>2.7995279317667814E-3</v>
      </c>
      <c r="E32" s="7">
        <v>0.99720047206823326</v>
      </c>
      <c r="F32" s="32">
        <v>95654.795464967654</v>
      </c>
      <c r="G32" s="32">
        <v>267.78827171161538</v>
      </c>
      <c r="H32" s="32">
        <v>477632.31644701416</v>
      </c>
      <c r="I32" s="33">
        <v>6067575.6121013742</v>
      </c>
      <c r="J32" s="31">
        <v>0.9971414650038497</v>
      </c>
      <c r="K32" s="30">
        <v>63.432006546117663</v>
      </c>
    </row>
    <row r="33" spans="1:11" ht="13.5" customHeight="1" x14ac:dyDescent="0.2">
      <c r="A33" s="9">
        <f t="shared" si="7"/>
        <v>15</v>
      </c>
      <c r="B33" s="8">
        <v>5</v>
      </c>
      <c r="C33" s="7">
        <v>9.6650445599879328E-4</v>
      </c>
      <c r="D33" s="7">
        <v>4.82196813668788E-3</v>
      </c>
      <c r="E33" s="7">
        <v>0.99517803186331211</v>
      </c>
      <c r="F33" s="32">
        <v>95387.007193256039</v>
      </c>
      <c r="G33" s="32">
        <v>459.95310933989822</v>
      </c>
      <c r="H33" s="32">
        <v>475893.41827149579</v>
      </c>
      <c r="I33" s="33">
        <v>5589943.2956543602</v>
      </c>
      <c r="J33" s="31">
        <v>0.99635933726500414</v>
      </c>
      <c r="K33" s="30">
        <v>58.602774739845017</v>
      </c>
    </row>
    <row r="34" spans="1:11" ht="13.5" customHeight="1" x14ac:dyDescent="0.2">
      <c r="A34" s="9">
        <f t="shared" si="7"/>
        <v>20</v>
      </c>
      <c r="B34" s="8">
        <v>5</v>
      </c>
      <c r="C34" s="7">
        <v>1.3820587482002962E-3</v>
      </c>
      <c r="D34" s="7">
        <v>6.8869950343029692E-3</v>
      </c>
      <c r="E34" s="7">
        <v>0.99311300496569699</v>
      </c>
      <c r="F34" s="32">
        <v>94927.05408391614</v>
      </c>
      <c r="G34" s="32">
        <v>653.76215009693988</v>
      </c>
      <c r="H34" s="32">
        <v>473034.99286717206</v>
      </c>
      <c r="I34" s="33">
        <v>5114049.8773828642</v>
      </c>
      <c r="J34" s="31">
        <v>0.99399355970354475</v>
      </c>
      <c r="K34" s="30">
        <v>53.87347081119794</v>
      </c>
    </row>
    <row r="35" spans="1:11" ht="13.5" customHeight="1" x14ac:dyDescent="0.2">
      <c r="A35" s="9">
        <f t="shared" si="7"/>
        <v>25</v>
      </c>
      <c r="B35" s="8">
        <v>5</v>
      </c>
      <c r="C35" s="7">
        <v>1.4410131227104281E-3</v>
      </c>
      <c r="D35" s="7">
        <v>7.1791392941569533E-3</v>
      </c>
      <c r="E35" s="7">
        <v>0.99282086070584308</v>
      </c>
      <c r="F35" s="32">
        <v>94273.2919338192</v>
      </c>
      <c r="G35" s="32">
        <v>676.80109451161115</v>
      </c>
      <c r="H35" s="32">
        <v>469670.32003053761</v>
      </c>
      <c r="I35" s="33">
        <v>4641014.8845156925</v>
      </c>
      <c r="J35" s="31">
        <v>0.99288705299318258</v>
      </c>
      <c r="K35" s="30">
        <v>49.229371217605639</v>
      </c>
    </row>
    <row r="36" spans="1:11" ht="13.5" customHeight="1" x14ac:dyDescent="0.2">
      <c r="A36" s="9">
        <f t="shared" si="7"/>
        <v>30</v>
      </c>
      <c r="B36" s="8">
        <v>5</v>
      </c>
      <c r="C36" s="7">
        <v>1.5432323124111255E-3</v>
      </c>
      <c r="D36" s="7">
        <v>7.6872417754145416E-3</v>
      </c>
      <c r="E36" s="7">
        <v>0.99231275822458542</v>
      </c>
      <c r="F36" s="32">
        <v>93596.490839307589</v>
      </c>
      <c r="G36" s="32">
        <v>719.49885441212973</v>
      </c>
      <c r="H36" s="32">
        <v>466228.47942316241</v>
      </c>
      <c r="I36" s="33">
        <v>4171344.5644851546</v>
      </c>
      <c r="J36" s="31">
        <v>0.99267179453206367</v>
      </c>
      <c r="K36" s="30">
        <v>44.56731793125433</v>
      </c>
    </row>
    <row r="37" spans="1:11" ht="13.5" customHeight="1" x14ac:dyDescent="0.2">
      <c r="A37" s="9">
        <f t="shared" si="7"/>
        <v>35</v>
      </c>
      <c r="B37" s="8">
        <v>5</v>
      </c>
      <c r="C37" s="7">
        <v>2.0051426595139865E-3</v>
      </c>
      <c r="D37" s="7">
        <v>9.9783529854990272E-3</v>
      </c>
      <c r="E37" s="7">
        <v>0.99002164701450102</v>
      </c>
      <c r="F37" s="32">
        <v>92876.99198489546</v>
      </c>
      <c r="G37" s="32">
        <v>926.75941025665088</v>
      </c>
      <c r="H37" s="32">
        <v>462191.2589906606</v>
      </c>
      <c r="I37" s="33">
        <v>3705116.0850619921</v>
      </c>
      <c r="J37" s="31">
        <v>0.99134068249649432</v>
      </c>
      <c r="K37" s="30">
        <v>39.892722684909451</v>
      </c>
    </row>
    <row r="38" spans="1:11" ht="13.5" customHeight="1" x14ac:dyDescent="0.2">
      <c r="A38" s="9">
        <f t="shared" si="7"/>
        <v>40</v>
      </c>
      <c r="B38" s="8">
        <v>5</v>
      </c>
      <c r="C38" s="7">
        <v>2.9652846638485698E-3</v>
      </c>
      <c r="D38" s="7">
        <v>1.4724418402097261E-2</v>
      </c>
      <c r="E38" s="7">
        <v>0.98527558159790274</v>
      </c>
      <c r="F38" s="32">
        <v>91950.232574638809</v>
      </c>
      <c r="G38" s="32">
        <v>1353.9136965991347</v>
      </c>
      <c r="H38" s="32">
        <v>456588.10201443644</v>
      </c>
      <c r="I38" s="33">
        <v>3242924.8260713313</v>
      </c>
      <c r="J38" s="31">
        <v>0.98787697329356594</v>
      </c>
      <c r="K38" s="30">
        <v>35.268261267734701</v>
      </c>
    </row>
    <row r="39" spans="1:11" ht="13.5" customHeight="1" x14ac:dyDescent="0.2">
      <c r="A39" s="9">
        <f t="shared" si="7"/>
        <v>45</v>
      </c>
      <c r="B39" s="8">
        <v>5</v>
      </c>
      <c r="C39" s="7">
        <v>4.6036056880730553E-3</v>
      </c>
      <c r="D39" s="7">
        <v>2.2773806086592793E-2</v>
      </c>
      <c r="E39" s="7">
        <v>0.97722619391340726</v>
      </c>
      <c r="F39" s="32">
        <v>90596.318878039674</v>
      </c>
      <c r="G39" s="32">
        <v>2063.2229982876015</v>
      </c>
      <c r="H39" s="32">
        <v>448175.43857697572</v>
      </c>
      <c r="I39" s="33">
        <v>2786336.7240568949</v>
      </c>
      <c r="J39" s="31">
        <v>0.98157493942495522</v>
      </c>
      <c r="K39" s="30">
        <v>30.755518089072115</v>
      </c>
    </row>
    <row r="40" spans="1:11" ht="13.5" customHeight="1" x14ac:dyDescent="0.2">
      <c r="A40" s="9">
        <f t="shared" si="7"/>
        <v>50</v>
      </c>
      <c r="B40" s="8">
        <v>5</v>
      </c>
      <c r="C40" s="7">
        <v>7.2460011055769415E-3</v>
      </c>
      <c r="D40" s="7">
        <v>3.5627817763661626E-2</v>
      </c>
      <c r="E40" s="7">
        <v>0.96437218223633836</v>
      </c>
      <c r="F40" s="32">
        <v>88533.095879752073</v>
      </c>
      <c r="G40" s="32">
        <v>3154.241006056589</v>
      </c>
      <c r="H40" s="32">
        <v>435307.82842813845</v>
      </c>
      <c r="I40" s="33">
        <v>2338161.2854799191</v>
      </c>
      <c r="J40" s="31">
        <v>0.97128889929869011</v>
      </c>
      <c r="K40" s="30">
        <v>26.410025112593711</v>
      </c>
    </row>
    <row r="41" spans="1:11" ht="13.5" customHeight="1" x14ac:dyDescent="0.2">
      <c r="A41" s="9">
        <f t="shared" si="7"/>
        <v>55</v>
      </c>
      <c r="B41" s="8">
        <v>5</v>
      </c>
      <c r="C41" s="7">
        <v>1.1441504493052902E-2</v>
      </c>
      <c r="D41" s="7">
        <v>5.571584559988331E-2</v>
      </c>
      <c r="E41" s="7">
        <v>0.9442841544001167</v>
      </c>
      <c r="F41" s="32">
        <v>85378.854873695484</v>
      </c>
      <c r="G41" s="32">
        <v>4756.9550956376625</v>
      </c>
      <c r="H41" s="32">
        <v>415763.07543522876</v>
      </c>
      <c r="I41" s="33">
        <v>1902853.4570517805</v>
      </c>
      <c r="J41" s="31">
        <v>0.95510130598045018</v>
      </c>
      <c r="K41" s="30">
        <v>22.287174732745612</v>
      </c>
    </row>
    <row r="42" spans="1:11" ht="13.5" customHeight="1" x14ac:dyDescent="0.2">
      <c r="A42" s="9">
        <f t="shared" si="7"/>
        <v>60</v>
      </c>
      <c r="B42" s="8">
        <v>5</v>
      </c>
      <c r="C42" s="7">
        <v>1.8060861938041618E-2</v>
      </c>
      <c r="D42" s="7">
        <v>8.6621869912571453E-2</v>
      </c>
      <c r="E42" s="7">
        <v>0.91337813008742852</v>
      </c>
      <c r="F42" s="32">
        <v>80621.899778057821</v>
      </c>
      <c r="G42" s="32">
        <v>6983.6197146792983</v>
      </c>
      <c r="H42" s="32">
        <v>386671.45226162719</v>
      </c>
      <c r="I42" s="33">
        <v>1487090.3816165517</v>
      </c>
      <c r="J42" s="31">
        <v>0.93002836256406873</v>
      </c>
      <c r="K42" s="30">
        <v>18.445241128159083</v>
      </c>
    </row>
    <row r="43" spans="1:11" ht="13.5" customHeight="1" x14ac:dyDescent="0.2">
      <c r="A43" s="9">
        <f t="shared" si="7"/>
        <v>65</v>
      </c>
      <c r="B43" s="8">
        <v>5</v>
      </c>
      <c r="C43" s="7">
        <v>2.8437712778879388E-2</v>
      </c>
      <c r="D43" s="7">
        <v>0.13319031670804862</v>
      </c>
      <c r="E43" s="7">
        <v>0.8668096832919514</v>
      </c>
      <c r="F43" s="32">
        <v>73638.280063378523</v>
      </c>
      <c r="G43" s="32">
        <v>9807.9058434773688</v>
      </c>
      <c r="H43" s="32">
        <v>344890.81170978257</v>
      </c>
      <c r="I43" s="33">
        <v>1100418.9293549245</v>
      </c>
      <c r="J43" s="31">
        <v>0.89194795657276693</v>
      </c>
      <c r="K43" s="30">
        <v>14.943571854310326</v>
      </c>
    </row>
    <row r="44" spans="1:11" ht="13.5" customHeight="1" x14ac:dyDescent="0.2">
      <c r="A44" s="9">
        <f t="shared" si="7"/>
        <v>70</v>
      </c>
      <c r="B44" s="8">
        <v>5</v>
      </c>
      <c r="C44" s="7">
        <v>4.4550486669180898E-2</v>
      </c>
      <c r="D44" s="7">
        <v>0.20115259676403155</v>
      </c>
      <c r="E44" s="7">
        <v>0.79884740323596848</v>
      </c>
      <c r="F44" s="32">
        <v>63830.374219901154</v>
      </c>
      <c r="G44" s="32">
        <v>12839.645526753011</v>
      </c>
      <c r="H44" s="32">
        <v>288204.38308781059</v>
      </c>
      <c r="I44" s="33">
        <v>755528.1176451419</v>
      </c>
      <c r="J44" s="31">
        <v>0.83563949314581254</v>
      </c>
      <c r="K44" s="30">
        <v>11.836498326678804</v>
      </c>
    </row>
    <row r="45" spans="1:11" ht="13.5" customHeight="1" x14ac:dyDescent="0.2">
      <c r="A45" s="9">
        <f t="shared" si="7"/>
        <v>75</v>
      </c>
      <c r="B45" s="8">
        <v>5</v>
      </c>
      <c r="C45" s="7">
        <v>6.921051632065163E-2</v>
      </c>
      <c r="D45" s="7">
        <v>0.29564394249407799</v>
      </c>
      <c r="E45" s="7">
        <v>0.70435605750592201</v>
      </c>
      <c r="F45" s="32">
        <v>50990.728693148143</v>
      </c>
      <c r="G45" s="32">
        <v>15075.100061488221</v>
      </c>
      <c r="H45" s="32">
        <v>217815.16542436171</v>
      </c>
      <c r="I45" s="33">
        <v>467323.73455733131</v>
      </c>
      <c r="J45" s="31">
        <v>0.75576631795359417</v>
      </c>
      <c r="K45" s="30">
        <v>9.1648765674558348</v>
      </c>
    </row>
    <row r="46" spans="1:11" ht="13.5" customHeight="1" x14ac:dyDescent="0.2">
      <c r="A46" s="9">
        <f t="shared" si="7"/>
        <v>80</v>
      </c>
      <c r="B46" s="8">
        <v>5</v>
      </c>
      <c r="C46" s="7">
        <v>0.10621636640210645</v>
      </c>
      <c r="D46" s="7">
        <v>0.41809554082580414</v>
      </c>
      <c r="E46" s="7">
        <v>0.58190445917419586</v>
      </c>
      <c r="F46" s="32">
        <v>35915.628631659922</v>
      </c>
      <c r="G46" s="32">
        <v>15016.164176852591</v>
      </c>
      <c r="H46" s="32">
        <v>141373.35596668269</v>
      </c>
      <c r="I46" s="33">
        <v>249508.5691329696</v>
      </c>
      <c r="J46" s="31">
        <v>0.64905194131570176</v>
      </c>
      <c r="K46" s="30">
        <v>6.9470750934601702</v>
      </c>
    </row>
    <row r="47" spans="1:11" ht="13.5" customHeight="1" x14ac:dyDescent="0.2">
      <c r="A47" s="9">
        <v>85</v>
      </c>
      <c r="B47" s="8">
        <v>5</v>
      </c>
      <c r="C47" s="7">
        <v>0.16000422304748499</v>
      </c>
      <c r="D47" s="7">
        <v>0.56104769747485239</v>
      </c>
      <c r="E47" s="7">
        <v>0.43895230252514761</v>
      </c>
      <c r="F47" s="32">
        <v>20899.46445480733</v>
      </c>
      <c r="G47" s="32">
        <v>11725.596410827173</v>
      </c>
      <c r="H47" s="32">
        <v>73283.043331595865</v>
      </c>
      <c r="I47" s="33">
        <v>108135.21316628691</v>
      </c>
      <c r="J47" s="31">
        <v>0.518365308869561</v>
      </c>
      <c r="K47" s="30">
        <v>5.1740662254823215</v>
      </c>
    </row>
    <row r="48" spans="1:11" ht="13.5" customHeight="1" x14ac:dyDescent="0.2">
      <c r="A48" s="9">
        <v>90</v>
      </c>
      <c r="B48" s="8">
        <v>5</v>
      </c>
      <c r="C48" s="7">
        <v>0.2351592968350486</v>
      </c>
      <c r="D48" s="7">
        <v>0.70638664764904713</v>
      </c>
      <c r="E48" s="7">
        <v>0.29361335235095287</v>
      </c>
      <c r="F48" s="32">
        <v>9173.8680439801574</v>
      </c>
      <c r="G48" s="32">
        <v>6480.2978935618648</v>
      </c>
      <c r="H48" s="32">
        <v>27557.055922426232</v>
      </c>
      <c r="I48" s="33">
        <v>34852.169834691042</v>
      </c>
      <c r="J48" s="31">
        <v>0.37603591048660845</v>
      </c>
      <c r="K48" s="30">
        <v>3.7990703231839973</v>
      </c>
    </row>
    <row r="49" spans="1:12" ht="13.5" customHeight="1" x14ac:dyDescent="0.2">
      <c r="A49" s="9">
        <v>95</v>
      </c>
      <c r="B49" s="8">
        <v>5</v>
      </c>
      <c r="C49" s="7">
        <v>0.33502016237287263</v>
      </c>
      <c r="D49" s="7">
        <v>0.83028569645773576</v>
      </c>
      <c r="E49" s="7">
        <v>0.16971430354226424</v>
      </c>
      <c r="F49" s="32">
        <v>2693.570150418293</v>
      </c>
      <c r="G49" s="32">
        <v>2236.4327682978205</v>
      </c>
      <c r="H49" s="32">
        <v>6675.5169374215238</v>
      </c>
      <c r="I49" s="33">
        <v>7295.113912264811</v>
      </c>
      <c r="J49" s="31">
        <v>0.2422434731857156</v>
      </c>
      <c r="K49" s="30">
        <v>2.7083437612092376</v>
      </c>
    </row>
    <row r="50" spans="1:12" ht="13.5" customHeight="1" x14ac:dyDescent="0.2">
      <c r="A50" s="9" t="s">
        <v>3</v>
      </c>
      <c r="B50" s="34" t="s">
        <v>10</v>
      </c>
      <c r="C50" s="7">
        <v>0.7377979568671964</v>
      </c>
      <c r="D50" s="7">
        <v>1</v>
      </c>
      <c r="E50" s="7">
        <v>0</v>
      </c>
      <c r="F50" s="32">
        <v>457.13738212047264</v>
      </c>
      <c r="G50" s="32">
        <v>457.13738212047264</v>
      </c>
      <c r="H50" s="32">
        <v>619.59697484328672</v>
      </c>
      <c r="I50" s="33">
        <v>619.59697484328672</v>
      </c>
      <c r="J50" s="31">
        <v>8.4933145978926761E-2</v>
      </c>
      <c r="K50" s="30">
        <v>1.3553846153846154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3.1657956453552384E-2</v>
      </c>
      <c r="D52" s="7">
        <v>3.0795784339385138E-2</v>
      </c>
      <c r="E52" s="7">
        <v>0.96920421566061488</v>
      </c>
      <c r="F52" s="32">
        <v>100000</v>
      </c>
      <c r="G52" s="32">
        <v>3079.5784339385136</v>
      </c>
      <c r="H52" s="32">
        <v>97276.602122337878</v>
      </c>
      <c r="I52" s="33">
        <v>7284106.6200888418</v>
      </c>
      <c r="J52" s="31"/>
      <c r="K52" s="30">
        <v>72.84106620088842</v>
      </c>
      <c r="L52" s="29"/>
    </row>
    <row r="53" spans="1:12" ht="13.5" customHeight="1" x14ac:dyDescent="0.2">
      <c r="A53" s="6">
        <v>1</v>
      </c>
      <c r="B53" s="8">
        <v>4</v>
      </c>
      <c r="C53" s="7">
        <v>1.7435296868952067E-3</v>
      </c>
      <c r="D53" s="7">
        <v>6.9433904141610785E-3</v>
      </c>
      <c r="E53" s="7">
        <v>0.99305660958583897</v>
      </c>
      <c r="F53" s="32">
        <v>96920.421566061486</v>
      </c>
      <c r="G53" s="32">
        <v>672.95632603824197</v>
      </c>
      <c r="H53" s="32">
        <v>385973.54039701499</v>
      </c>
      <c r="I53" s="33">
        <v>7186830.0179665042</v>
      </c>
      <c r="J53" s="31">
        <v>0.96650028503870566</v>
      </c>
      <c r="K53" s="30">
        <v>74.151865023285339</v>
      </c>
    </row>
    <row r="54" spans="1:12" ht="13.5" customHeight="1" x14ac:dyDescent="0.2">
      <c r="A54" s="6">
        <v>5</v>
      </c>
      <c r="B54" s="8">
        <v>5</v>
      </c>
      <c r="C54" s="7">
        <v>5.8040447510302059E-4</v>
      </c>
      <c r="D54" s="7">
        <v>2.8974165429570143E-3</v>
      </c>
      <c r="E54" s="7">
        <v>0.99710258345704295</v>
      </c>
      <c r="F54" s="32">
        <v>96247.465240023244</v>
      </c>
      <c r="G54" s="32">
        <v>278.86899800412357</v>
      </c>
      <c r="H54" s="32">
        <v>480473.5489929241</v>
      </c>
      <c r="I54" s="33">
        <v>6800856.4775694888</v>
      </c>
      <c r="J54" s="31">
        <v>0.99425433480070302</v>
      </c>
      <c r="K54" s="30">
        <v>70.660109963513534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4.9377520430462769E-4</v>
      </c>
      <c r="D55" s="7">
        <v>2.4659613675149261E-3</v>
      </c>
      <c r="E55" s="7">
        <v>0.99753403863248502</v>
      </c>
      <c r="F55" s="32">
        <v>95968.596242019121</v>
      </c>
      <c r="G55" s="32">
        <v>236.65485082745727</v>
      </c>
      <c r="H55" s="32">
        <v>479276.49822095234</v>
      </c>
      <c r="I55" s="33">
        <v>6320382.9285765644</v>
      </c>
      <c r="J55" s="31">
        <v>0.99750860213953341</v>
      </c>
      <c r="K55" s="30">
        <v>65.858866088209311</v>
      </c>
    </row>
    <row r="56" spans="1:12" ht="13.5" customHeight="1" x14ac:dyDescent="0.2">
      <c r="A56" s="9">
        <f t="shared" si="8"/>
        <v>15</v>
      </c>
      <c r="B56" s="8">
        <v>5</v>
      </c>
      <c r="C56" s="7">
        <v>7.436956652171941E-4</v>
      </c>
      <c r="D56" s="7">
        <v>3.7120675795584098E-3</v>
      </c>
      <c r="E56" s="7">
        <v>0.99628793242044156</v>
      </c>
      <c r="F56" s="32">
        <v>95731.941391191664</v>
      </c>
      <c r="G56" s="32">
        <v>355.36343596642837</v>
      </c>
      <c r="H56" s="32">
        <v>477834.48604967399</v>
      </c>
      <c r="I56" s="33">
        <v>5841106.4303556122</v>
      </c>
      <c r="J56" s="31">
        <v>0.99699127293612133</v>
      </c>
      <c r="K56" s="30">
        <v>61.015230083833387</v>
      </c>
    </row>
    <row r="57" spans="1:12" ht="13.5" customHeight="1" x14ac:dyDescent="0.2">
      <c r="A57" s="9">
        <f t="shared" si="8"/>
        <v>20</v>
      </c>
      <c r="B57" s="8">
        <v>5</v>
      </c>
      <c r="C57" s="7">
        <v>1.083142313005672E-3</v>
      </c>
      <c r="D57" s="7">
        <v>5.4017512700369284E-3</v>
      </c>
      <c r="E57" s="7">
        <v>0.99459824872996305</v>
      </c>
      <c r="F57" s="32">
        <v>95376.577955225235</v>
      </c>
      <c r="G57" s="32">
        <v>515.20055110141402</v>
      </c>
      <c r="H57" s="32">
        <v>475653.60979367082</v>
      </c>
      <c r="I57" s="33">
        <v>5363271.9443059387</v>
      </c>
      <c r="J57" s="31">
        <v>0.99543591699704892</v>
      </c>
      <c r="K57" s="30">
        <v>56.232589376646956</v>
      </c>
    </row>
    <row r="58" spans="1:12" ht="13.5" customHeight="1" x14ac:dyDescent="0.2">
      <c r="A58" s="9">
        <f t="shared" si="8"/>
        <v>25</v>
      </c>
      <c r="B58" s="8">
        <v>5</v>
      </c>
      <c r="C58" s="7">
        <v>1.3696288864889555E-3</v>
      </c>
      <c r="D58" s="7">
        <v>6.825451723243837E-3</v>
      </c>
      <c r="E58" s="7">
        <v>0.99317454827675611</v>
      </c>
      <c r="F58" s="32">
        <v>94861.377404123821</v>
      </c>
      <c r="G58" s="32">
        <v>647.47175187226094</v>
      </c>
      <c r="H58" s="32">
        <v>472735.17538904655</v>
      </c>
      <c r="I58" s="33">
        <v>4887618.3345122682</v>
      </c>
      <c r="J58" s="31">
        <v>0.99386437032215469</v>
      </c>
      <c r="K58" s="30">
        <v>51.523796810268465</v>
      </c>
    </row>
    <row r="59" spans="1:12" ht="13.5" customHeight="1" x14ac:dyDescent="0.2">
      <c r="A59" s="9">
        <f t="shared" si="8"/>
        <v>30</v>
      </c>
      <c r="B59" s="8">
        <v>5</v>
      </c>
      <c r="C59" s="7">
        <v>1.6304938601878489E-3</v>
      </c>
      <c r="D59" s="7">
        <v>8.1202134323164494E-3</v>
      </c>
      <c r="E59" s="7">
        <v>0.9918797865676835</v>
      </c>
      <c r="F59" s="32">
        <v>94213.90565225156</v>
      </c>
      <c r="G59" s="32">
        <v>765.03702218840772</v>
      </c>
      <c r="H59" s="32">
        <v>469205.7056260659</v>
      </c>
      <c r="I59" s="33">
        <v>4414883.1591232214</v>
      </c>
      <c r="J59" s="31">
        <v>0.99253393877433382</v>
      </c>
      <c r="K59" s="30">
        <v>46.860207403127788</v>
      </c>
    </row>
    <row r="60" spans="1:12" ht="13.5" customHeight="1" x14ac:dyDescent="0.2">
      <c r="A60" s="9">
        <f t="shared" si="8"/>
        <v>35</v>
      </c>
      <c r="B60" s="8">
        <v>5</v>
      </c>
      <c r="C60" s="7">
        <v>1.9719170627331951E-3</v>
      </c>
      <c r="D60" s="7">
        <v>9.8128173686507017E-3</v>
      </c>
      <c r="E60" s="7">
        <v>0.99018718263134931</v>
      </c>
      <c r="F60" s="32">
        <v>93448.868630063153</v>
      </c>
      <c r="G60" s="32">
        <v>916.99668117384135</v>
      </c>
      <c r="H60" s="32">
        <v>465028.01689987362</v>
      </c>
      <c r="I60" s="33">
        <v>3945677.4534971551</v>
      </c>
      <c r="J60" s="31">
        <v>0.99109625335732443</v>
      </c>
      <c r="K60" s="30">
        <v>42.222848829951516</v>
      </c>
    </row>
    <row r="61" spans="1:12" ht="13.5" customHeight="1" x14ac:dyDescent="0.2">
      <c r="A61" s="9">
        <f t="shared" si="8"/>
        <v>40</v>
      </c>
      <c r="B61" s="8">
        <v>5</v>
      </c>
      <c r="C61" s="7">
        <v>2.5562785207597157E-3</v>
      </c>
      <c r="D61" s="7">
        <v>1.2703938248519621E-2</v>
      </c>
      <c r="E61" s="7">
        <v>0.98729606175148032</v>
      </c>
      <c r="F61" s="32">
        <v>92531.871948889311</v>
      </c>
      <c r="G61" s="32">
        <v>1175.5191872586147</v>
      </c>
      <c r="H61" s="32">
        <v>459855.67601970659</v>
      </c>
      <c r="I61" s="33">
        <v>3480649.4365972816</v>
      </c>
      <c r="J61" s="31">
        <v>0.9888773564340303</v>
      </c>
      <c r="K61" s="30">
        <v>37.615681637996531</v>
      </c>
    </row>
    <row r="62" spans="1:12" ht="13.5" customHeight="1" x14ac:dyDescent="0.2">
      <c r="A62" s="9">
        <f t="shared" si="8"/>
        <v>45</v>
      </c>
      <c r="B62" s="8">
        <v>5</v>
      </c>
      <c r="C62" s="7">
        <v>3.5920645601928746E-3</v>
      </c>
      <c r="D62" s="7">
        <v>1.780959679647038E-2</v>
      </c>
      <c r="E62" s="7">
        <v>0.98219040320352957</v>
      </c>
      <c r="F62" s="32">
        <v>91356.352761630696</v>
      </c>
      <c r="G62" s="32">
        <v>1627.0198074807558</v>
      </c>
      <c r="H62" s="32">
        <v>452948.37556967337</v>
      </c>
      <c r="I62" s="33">
        <v>3020793.7605775748</v>
      </c>
      <c r="J62" s="31">
        <v>0.98497941678176171</v>
      </c>
      <c r="K62" s="30">
        <v>33.066050354040577</v>
      </c>
    </row>
    <row r="63" spans="1:12" ht="13.5" customHeight="1" x14ac:dyDescent="0.2">
      <c r="A63" s="9">
        <f t="shared" si="8"/>
        <v>50</v>
      </c>
      <c r="B63" s="8">
        <v>5</v>
      </c>
      <c r="C63" s="7">
        <v>5.3928480190914589E-3</v>
      </c>
      <c r="D63" s="7">
        <v>2.6628374142203964E-2</v>
      </c>
      <c r="E63" s="7">
        <v>0.97337162585779602</v>
      </c>
      <c r="F63" s="32">
        <v>89729.332954149941</v>
      </c>
      <c r="G63" s="32">
        <v>2389.3462494334963</v>
      </c>
      <c r="H63" s="32">
        <v>443058.33225317427</v>
      </c>
      <c r="I63" s="33">
        <v>2567845.3850079016</v>
      </c>
      <c r="J63" s="31">
        <v>0.97816518647614004</v>
      </c>
      <c r="K63" s="30">
        <v>28.617680533967906</v>
      </c>
    </row>
    <row r="64" spans="1:12" ht="13.5" customHeight="1" x14ac:dyDescent="0.2">
      <c r="A64" s="9">
        <f t="shared" si="8"/>
        <v>55</v>
      </c>
      <c r="B64" s="8">
        <v>5</v>
      </c>
      <c r="C64" s="7">
        <v>8.4439805231059217E-3</v>
      </c>
      <c r="D64" s="7">
        <v>4.1404347805272419E-2</v>
      </c>
      <c r="E64" s="7">
        <v>0.95859565219472753</v>
      </c>
      <c r="F64" s="32">
        <v>87339.986704716444</v>
      </c>
      <c r="G64" s="32">
        <v>3616.2551868299488</v>
      </c>
      <c r="H64" s="32">
        <v>428264.27381428797</v>
      </c>
      <c r="I64" s="33">
        <v>2124787.0527547272</v>
      </c>
      <c r="J64" s="31">
        <v>0.96660923097044338</v>
      </c>
      <c r="K64" s="30">
        <v>24.327769363399579</v>
      </c>
    </row>
    <row r="65" spans="1:11" ht="13.5" customHeight="1" x14ac:dyDescent="0.2">
      <c r="A65" s="9">
        <f t="shared" si="8"/>
        <v>60</v>
      </c>
      <c r="B65" s="8">
        <v>5</v>
      </c>
      <c r="C65" s="7">
        <v>1.3509091609986678E-2</v>
      </c>
      <c r="D65" s="7">
        <v>6.547883669418389E-2</v>
      </c>
      <c r="E65" s="7">
        <v>0.93452116330581614</v>
      </c>
      <c r="F65" s="32">
        <v>83723.731517886496</v>
      </c>
      <c r="G65" s="32">
        <v>5482.132543487387</v>
      </c>
      <c r="H65" s="32">
        <v>405810.59791131236</v>
      </c>
      <c r="I65" s="33">
        <v>1696522.7789404392</v>
      </c>
      <c r="J65" s="31">
        <v>0.94757051363870615</v>
      </c>
      <c r="K65" s="30">
        <v>20.263344074409762</v>
      </c>
    </row>
    <row r="66" spans="1:11" ht="13.5" customHeight="1" x14ac:dyDescent="0.2">
      <c r="A66" s="9">
        <f t="shared" si="8"/>
        <v>65</v>
      </c>
      <c r="B66" s="8">
        <v>5</v>
      </c>
      <c r="C66" s="7">
        <v>2.182491236519836E-2</v>
      </c>
      <c r="D66" s="7">
        <v>0.10379886445583635</v>
      </c>
      <c r="E66" s="7">
        <v>0.8962011355441637</v>
      </c>
      <c r="F66" s="32">
        <v>78241.598974399109</v>
      </c>
      <c r="G66" s="32">
        <v>8121.3891267515573</v>
      </c>
      <c r="H66" s="32">
        <v>372115.54350622679</v>
      </c>
      <c r="I66" s="33">
        <v>1290712.181029127</v>
      </c>
      <c r="J66" s="31">
        <v>0.91696852034295706</v>
      </c>
      <c r="K66" s="30">
        <v>16.496495444213149</v>
      </c>
    </row>
    <row r="67" spans="1:11" ht="13.5" customHeight="1" x14ac:dyDescent="0.2">
      <c r="A67" s="9">
        <f t="shared" si="8"/>
        <v>70</v>
      </c>
      <c r="B67" s="8">
        <v>5</v>
      </c>
      <c r="C67" s="7">
        <v>3.5288368717339813E-2</v>
      </c>
      <c r="D67" s="7">
        <v>0.16277968570351312</v>
      </c>
      <c r="E67" s="7">
        <v>0.83722031429648691</v>
      </c>
      <c r="F67" s="32">
        <v>70120.209847647551</v>
      </c>
      <c r="G67" s="32">
        <v>11414.145720464454</v>
      </c>
      <c r="H67" s="32">
        <v>323453.48156759172</v>
      </c>
      <c r="I67" s="33">
        <v>918596.63752290024</v>
      </c>
      <c r="J67" s="31">
        <v>0.86922862323857542</v>
      </c>
      <c r="K67" s="30">
        <v>13.10031215706235</v>
      </c>
    </row>
    <row r="68" spans="1:11" ht="13.5" customHeight="1" x14ac:dyDescent="0.2">
      <c r="A68" s="9">
        <f t="shared" si="8"/>
        <v>75</v>
      </c>
      <c r="B68" s="8">
        <v>5</v>
      </c>
      <c r="C68" s="7">
        <v>5.6754693873536967E-2</v>
      </c>
      <c r="D68" s="7">
        <v>0.24945268154122394</v>
      </c>
      <c r="E68" s="7">
        <v>0.75054731845877609</v>
      </c>
      <c r="F68" s="32">
        <v>58706.064127183097</v>
      </c>
      <c r="G68" s="32">
        <v>14644.385119256876</v>
      </c>
      <c r="H68" s="32">
        <v>258029.49711768457</v>
      </c>
      <c r="I68" s="33">
        <v>595143.15595530847</v>
      </c>
      <c r="J68" s="31">
        <v>0.79773294096933201</v>
      </c>
      <c r="K68" s="30">
        <v>10.137677679531832</v>
      </c>
    </row>
    <row r="69" spans="1:11" ht="13.5" customHeight="1" x14ac:dyDescent="0.2">
      <c r="A69" s="9">
        <f t="shared" si="8"/>
        <v>80</v>
      </c>
      <c r="B69" s="8">
        <v>5</v>
      </c>
      <c r="C69" s="7">
        <v>9.0312730523093632E-2</v>
      </c>
      <c r="D69" s="7">
        <v>0.36845503837376448</v>
      </c>
      <c r="E69" s="7">
        <v>0.63154496162623552</v>
      </c>
      <c r="F69" s="32">
        <v>44061.679007926221</v>
      </c>
      <c r="G69" s="32">
        <v>16234.74762967795</v>
      </c>
      <c r="H69" s="32">
        <v>179761.45262850408</v>
      </c>
      <c r="I69" s="33">
        <v>337113.65883762389</v>
      </c>
      <c r="J69" s="31">
        <v>0.69667016614971256</v>
      </c>
      <c r="K69" s="30">
        <v>7.6509489975854255</v>
      </c>
    </row>
    <row r="70" spans="1:11" ht="13.5" customHeight="1" x14ac:dyDescent="0.2">
      <c r="A70" s="9">
        <v>85</v>
      </c>
      <c r="B70" s="8">
        <v>5</v>
      </c>
      <c r="C70" s="7">
        <v>0.14094158692245731</v>
      </c>
      <c r="D70" s="7">
        <v>0.51523146052171065</v>
      </c>
      <c r="E70" s="7">
        <v>0.48476853947828935</v>
      </c>
      <c r="F70" s="32">
        <v>27826.931378248271</v>
      </c>
      <c r="G70" s="32">
        <v>14337.310495852274</v>
      </c>
      <c r="H70" s="32">
        <v>101725.19558574518</v>
      </c>
      <c r="I70" s="33">
        <v>157352.20620911979</v>
      </c>
      <c r="J70" s="31">
        <v>0.56588992855977294</v>
      </c>
      <c r="K70" s="30">
        <v>5.6546733116292769</v>
      </c>
    </row>
    <row r="71" spans="1:11" ht="13.5" customHeight="1" x14ac:dyDescent="0.2">
      <c r="A71" s="9">
        <v>90</v>
      </c>
      <c r="B71" s="8">
        <v>5</v>
      </c>
      <c r="C71" s="7">
        <v>0.21419821240465239</v>
      </c>
      <c r="D71" s="7">
        <v>0.67208839393008568</v>
      </c>
      <c r="E71" s="7">
        <v>0.32791160606991432</v>
      </c>
      <c r="F71" s="32">
        <v>13489.620882395997</v>
      </c>
      <c r="G71" s="32">
        <v>9066.2176335752702</v>
      </c>
      <c r="H71" s="32">
        <v>42326.299233757527</v>
      </c>
      <c r="I71" s="33">
        <v>55627.010623374597</v>
      </c>
      <c r="J71" s="31">
        <v>0.41608471716409989</v>
      </c>
      <c r="K71" s="30">
        <v>4.1236896950875801</v>
      </c>
    </row>
    <row r="72" spans="1:11" ht="13.5" customHeight="1" x14ac:dyDescent="0.2">
      <c r="A72" s="9">
        <v>95</v>
      </c>
      <c r="B72" s="8">
        <v>5</v>
      </c>
      <c r="C72" s="7">
        <v>0.31439823817159496</v>
      </c>
      <c r="D72" s="7">
        <v>0.81064550090318388</v>
      </c>
      <c r="E72" s="7">
        <v>0.18935449909681612</v>
      </c>
      <c r="F72" s="32">
        <v>4423.4032488207258</v>
      </c>
      <c r="G72" s="32">
        <v>3585.8119423370481</v>
      </c>
      <c r="H72" s="32">
        <v>11405.318182412819</v>
      </c>
      <c r="I72" s="33">
        <v>13300.711389617072</v>
      </c>
      <c r="J72" s="31">
        <v>0.26946173865624556</v>
      </c>
      <c r="K72" s="30">
        <v>3.0068955149325411</v>
      </c>
    </row>
    <row r="73" spans="1:11" ht="13.5" customHeight="1" x14ac:dyDescent="0.2">
      <c r="A73" s="9" t="s">
        <v>3</v>
      </c>
      <c r="B73" s="34" t="s">
        <v>10</v>
      </c>
      <c r="C73" s="7">
        <v>0.44190899455588073</v>
      </c>
      <c r="D73" s="7">
        <v>1</v>
      </c>
      <c r="E73" s="7">
        <v>0</v>
      </c>
      <c r="F73" s="32">
        <v>837.5913064836775</v>
      </c>
      <c r="G73" s="32">
        <v>837.5913064836775</v>
      </c>
      <c r="H73" s="32">
        <v>1895.3932072042528</v>
      </c>
      <c r="I73" s="33">
        <v>1895.3932072042528</v>
      </c>
      <c r="J73" s="31">
        <v>0.14250314525912144</v>
      </c>
      <c r="K73" s="30">
        <v>2.2629093598898153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0.11426499443335278</v>
      </c>
      <c r="E75" s="40" t="s">
        <v>6</v>
      </c>
      <c r="F75" s="17" t="s">
        <v>8</v>
      </c>
      <c r="G75" s="18">
        <f>+(H29-F30)/G29</f>
        <v>0.11293752150269765</v>
      </c>
      <c r="H75" s="40" t="s">
        <v>7</v>
      </c>
      <c r="I75" s="15" t="s">
        <v>8</v>
      </c>
      <c r="J75" s="16">
        <f>(H52-F53)/G52</f>
        <v>0.11565886822400789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1.495048665475446</v>
      </c>
      <c r="E76" s="41"/>
      <c r="F76" s="20" t="s">
        <v>9</v>
      </c>
      <c r="G76" s="18">
        <f>+(H30-4*F31)/G30</f>
        <v>1.5267815426587739</v>
      </c>
      <c r="H76" s="41"/>
      <c r="I76" s="19" t="s">
        <v>9</v>
      </c>
      <c r="J76" s="16">
        <f>(H53-4*F54)/G53</f>
        <v>1.4617284939024644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G39" sqref="G39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L3" s="37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  <c r="L4" s="37"/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3.0783059521662763E-2</v>
      </c>
      <c r="D6" s="7">
        <f t="shared" si="0"/>
        <v>2.9959545225110649E-2</v>
      </c>
      <c r="E6" s="7">
        <f t="shared" si="0"/>
        <v>0.97004045477488932</v>
      </c>
      <c r="F6" s="32">
        <f t="shared" si="0"/>
        <v>100000</v>
      </c>
      <c r="G6" s="32">
        <f t="shared" si="0"/>
        <v>2995.9545225110642</v>
      </c>
      <c r="H6" s="32">
        <f t="shared" si="0"/>
        <v>97330.603220012359</v>
      </c>
      <c r="I6" s="33">
        <f t="shared" si="0"/>
        <v>7369943.5004423466</v>
      </c>
      <c r="J6" s="31"/>
      <c r="K6" s="30">
        <f t="shared" ref="K6:K27" si="1">+K29*0.5122+K52*0.4878</f>
        <v>73.699435004423464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1.4367935890404354E-3</v>
      </c>
      <c r="D7" s="7">
        <f t="shared" si="0"/>
        <v>5.726495535550327E-3</v>
      </c>
      <c r="E7" s="7">
        <f t="shared" si="0"/>
        <v>0.99427350446444973</v>
      </c>
      <c r="F7" s="32">
        <f t="shared" si="0"/>
        <v>97004.045477488937</v>
      </c>
      <c r="G7" s="32">
        <f t="shared" si="0"/>
        <v>555.52245902745051</v>
      </c>
      <c r="H7" s="32">
        <f t="shared" si="0"/>
        <v>386622.65692276019</v>
      </c>
      <c r="I7" s="33">
        <f t="shared" si="0"/>
        <v>7272612.8972223345</v>
      </c>
      <c r="J7" s="31">
        <f t="shared" ref="J7:J27" si="2">+J30*0.5122+J53*0.4878</f>
        <v>0.96790652028554514</v>
      </c>
      <c r="K7" s="30">
        <f t="shared" si="1"/>
        <v>74.970826320968825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5.2504224717204095E-4</v>
      </c>
      <c r="D8" s="7">
        <f t="shared" si="0"/>
        <v>2.6214630174700767E-3</v>
      </c>
      <c r="E8" s="7">
        <f t="shared" si="0"/>
        <v>0.99737853698252998</v>
      </c>
      <c r="F8" s="32">
        <f t="shared" si="0"/>
        <v>96448.523018461477</v>
      </c>
      <c r="G8" s="32">
        <f t="shared" si="0"/>
        <v>252.82081478700411</v>
      </c>
      <c r="H8" s="32">
        <f t="shared" si="0"/>
        <v>481555.71032176574</v>
      </c>
      <c r="I8" s="33">
        <f t="shared" si="0"/>
        <v>6885990.240299575</v>
      </c>
      <c r="J8" s="31">
        <f t="shared" si="2"/>
        <v>0.99504589156604517</v>
      </c>
      <c r="K8" s="30">
        <f t="shared" si="1"/>
        <v>71.39425848195755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4.4628297869842536E-4</v>
      </c>
      <c r="D9" s="7">
        <f t="shared" si="0"/>
        <v>2.229026161688929E-3</v>
      </c>
      <c r="E9" s="7">
        <f t="shared" si="0"/>
        <v>0.99777097383831115</v>
      </c>
      <c r="F9" s="32">
        <f t="shared" si="0"/>
        <v>96195.702203674475</v>
      </c>
      <c r="G9" s="32">
        <f t="shared" si="0"/>
        <v>214.40832397240501</v>
      </c>
      <c r="H9" s="32">
        <f t="shared" si="0"/>
        <v>480465.02438851574</v>
      </c>
      <c r="I9" s="33">
        <f t="shared" si="0"/>
        <v>6404434.5299778087</v>
      </c>
      <c r="J9" s="31">
        <f t="shared" si="2"/>
        <v>0.99773491995530894</v>
      </c>
      <c r="K9" s="30">
        <f t="shared" si="1"/>
        <v>66.575763779468275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7.2442588945022463E-4</v>
      </c>
      <c r="D10" s="7">
        <f t="shared" si="0"/>
        <v>3.6160583349774747E-3</v>
      </c>
      <c r="E10" s="7">
        <f t="shared" si="0"/>
        <v>0.99638394166502253</v>
      </c>
      <c r="F10" s="32">
        <f t="shared" si="0"/>
        <v>95981.293879702076</v>
      </c>
      <c r="G10" s="32">
        <f t="shared" si="0"/>
        <v>347.01565296204365</v>
      </c>
      <c r="H10" s="32">
        <f t="shared" si="0"/>
        <v>479112.11574467644</v>
      </c>
      <c r="I10" s="33">
        <f t="shared" si="0"/>
        <v>5923969.5055892933</v>
      </c>
      <c r="J10" s="31">
        <f t="shared" si="2"/>
        <v>0.99718384925430648</v>
      </c>
      <c r="K10" s="30">
        <f t="shared" si="1"/>
        <v>61.718554938032213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1.044058181520221E-3</v>
      </c>
      <c r="D11" s="7">
        <f t="shared" si="0"/>
        <v>5.2069572509582151E-3</v>
      </c>
      <c r="E11" s="7">
        <f t="shared" si="0"/>
        <v>0.99479304274904179</v>
      </c>
      <c r="F11" s="32">
        <f t="shared" si="0"/>
        <v>95634.278226740018</v>
      </c>
      <c r="G11" s="32">
        <f t="shared" si="0"/>
        <v>497.86325103412162</v>
      </c>
      <c r="H11" s="32">
        <f t="shared" si="0"/>
        <v>476966.26484038483</v>
      </c>
      <c r="I11" s="33">
        <f t="shared" si="0"/>
        <v>5444857.3898446159</v>
      </c>
      <c r="J11" s="31">
        <f t="shared" si="2"/>
        <v>0.99552030171860051</v>
      </c>
      <c r="K11" s="30">
        <f t="shared" si="1"/>
        <v>56.932266681123679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1.1888791639718204E-3</v>
      </c>
      <c r="D12" s="7">
        <f t="shared" si="0"/>
        <v>5.9269994567878095E-3</v>
      </c>
      <c r="E12" s="7">
        <f t="shared" si="0"/>
        <v>0.99407300054321224</v>
      </c>
      <c r="F12" s="32">
        <f t="shared" si="0"/>
        <v>95136.414975705906</v>
      </c>
      <c r="G12" s="32">
        <f t="shared" si="0"/>
        <v>563.85533115882413</v>
      </c>
      <c r="H12" s="32">
        <f t="shared" si="0"/>
        <v>474290.6258175465</v>
      </c>
      <c r="I12" s="33">
        <f t="shared" si="0"/>
        <v>4967891.125004231</v>
      </c>
      <c r="J12" s="31">
        <f t="shared" si="2"/>
        <v>0.99438954895069465</v>
      </c>
      <c r="K12" s="30">
        <f t="shared" si="1"/>
        <v>52.216193942061921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1.341607493353656E-3</v>
      </c>
      <c r="D13" s="7">
        <f t="shared" si="0"/>
        <v>6.6861478087882646E-3</v>
      </c>
      <c r="E13" s="7">
        <f t="shared" si="0"/>
        <v>0.99331385219121171</v>
      </c>
      <c r="F13" s="32">
        <f t="shared" si="0"/>
        <v>94572.559644547087</v>
      </c>
      <c r="G13" s="32">
        <f t="shared" si="0"/>
        <v>632.38841214589968</v>
      </c>
      <c r="H13" s="32">
        <f t="shared" si="0"/>
        <v>471321.98198627739</v>
      </c>
      <c r="I13" s="33">
        <f t="shared" si="0"/>
        <v>4493600.4991866853</v>
      </c>
      <c r="J13" s="31">
        <f t="shared" si="2"/>
        <v>0.99374121032975982</v>
      </c>
      <c r="K13" s="30">
        <f t="shared" si="1"/>
        <v>47.512347833022119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1.6820106176468719E-3</v>
      </c>
      <c r="D14" s="7">
        <f t="shared" si="0"/>
        <v>8.3763661167045589E-3</v>
      </c>
      <c r="E14" s="7">
        <f t="shared" si="0"/>
        <v>0.99162363388329555</v>
      </c>
      <c r="F14" s="32">
        <f t="shared" si="0"/>
        <v>93940.17123240119</v>
      </c>
      <c r="G14" s="32">
        <f t="shared" si="0"/>
        <v>786.88365407411584</v>
      </c>
      <c r="H14" s="32">
        <f t="shared" si="0"/>
        <v>467819.47963305842</v>
      </c>
      <c r="I14" s="33">
        <f t="shared" si="0"/>
        <v>4022278.5172004066</v>
      </c>
      <c r="J14" s="31">
        <f t="shared" si="2"/>
        <v>0.99256922631823608</v>
      </c>
      <c r="K14" s="30">
        <f t="shared" si="1"/>
        <v>42.815175118984882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2.3372204663317867E-3</v>
      </c>
      <c r="D15" s="7">
        <f t="shared" si="0"/>
        <v>1.1621857574817315E-2</v>
      </c>
      <c r="E15" s="7">
        <f t="shared" si="0"/>
        <v>0.98837814242518263</v>
      </c>
      <c r="F15" s="32">
        <f t="shared" si="0"/>
        <v>93153.287578327072</v>
      </c>
      <c r="G15" s="32">
        <f t="shared" si="0"/>
        <v>1082.4670302643308</v>
      </c>
      <c r="H15" s="32">
        <f t="shared" si="0"/>
        <v>463214.27528637613</v>
      </c>
      <c r="I15" s="33">
        <f t="shared" si="0"/>
        <v>3554459.0375673487</v>
      </c>
      <c r="J15" s="31">
        <f t="shared" si="2"/>
        <v>0.99015535632476404</v>
      </c>
      <c r="K15" s="30">
        <f t="shared" si="1"/>
        <v>38.154831950968834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3.4714543462996388E-3</v>
      </c>
      <c r="D16" s="7">
        <f t="shared" si="4"/>
        <v>1.7215816725565519E-2</v>
      </c>
      <c r="E16" s="7">
        <f t="shared" si="4"/>
        <v>0.98278418327443451</v>
      </c>
      <c r="F16" s="32">
        <f t="shared" si="4"/>
        <v>92070.820548062737</v>
      </c>
      <c r="G16" s="32">
        <f t="shared" si="4"/>
        <v>1584.5619683320679</v>
      </c>
      <c r="H16" s="32">
        <f t="shared" si="4"/>
        <v>456646.66082994663</v>
      </c>
      <c r="I16" s="33">
        <f t="shared" si="4"/>
        <v>3091244.7622809727</v>
      </c>
      <c r="J16" s="31">
        <f t="shared" si="2"/>
        <v>0.98581848038653508</v>
      </c>
      <c r="K16" s="30">
        <f t="shared" si="1"/>
        <v>33.571671526332771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5.3548181650028802E-3</v>
      </c>
      <c r="D17" s="7">
        <f t="shared" si="4"/>
        <v>2.6437947442150375E-2</v>
      </c>
      <c r="E17" s="7">
        <f t="shared" si="4"/>
        <v>0.97356205255784967</v>
      </c>
      <c r="F17" s="32">
        <f t="shared" si="4"/>
        <v>90486.258579730667</v>
      </c>
      <c r="G17" s="32">
        <f t="shared" si="4"/>
        <v>2390.7274022714382</v>
      </c>
      <c r="H17" s="32">
        <f t="shared" si="4"/>
        <v>446853.00500133989</v>
      </c>
      <c r="I17" s="33">
        <f t="shared" si="4"/>
        <v>2634598.1014510258</v>
      </c>
      <c r="J17" s="31">
        <f t="shared" si="2"/>
        <v>0.97854303106011553</v>
      </c>
      <c r="K17" s="30">
        <f t="shared" si="1"/>
        <v>29.111282548386384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8.4246696153782996E-3</v>
      </c>
      <c r="D18" s="7">
        <f t="shared" si="4"/>
        <v>4.1295980613887798E-2</v>
      </c>
      <c r="E18" s="7">
        <f t="shared" si="4"/>
        <v>0.95870401938611227</v>
      </c>
      <c r="F18" s="32">
        <f t="shared" si="4"/>
        <v>88095.531177459226</v>
      </c>
      <c r="G18" s="32">
        <f t="shared" si="4"/>
        <v>3633.8091003971604</v>
      </c>
      <c r="H18" s="32">
        <f t="shared" si="4"/>
        <v>431996.8673382774</v>
      </c>
      <c r="I18" s="33">
        <f t="shared" si="4"/>
        <v>2187745.0964496862</v>
      </c>
      <c r="J18" s="31">
        <f t="shared" si="2"/>
        <v>0.96672458383147253</v>
      </c>
      <c r="K18" s="30">
        <f t="shared" si="1"/>
        <v>24.826169575240918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1.3370412631673007E-2</v>
      </c>
      <c r="D19" s="7">
        <f t="shared" si="4"/>
        <v>6.4788718461461337E-2</v>
      </c>
      <c r="E19" s="7">
        <f t="shared" si="4"/>
        <v>0.93521128153853872</v>
      </c>
      <c r="F19" s="32">
        <f t="shared" si="4"/>
        <v>84461.722077062062</v>
      </c>
      <c r="G19" s="32">
        <f t="shared" si="4"/>
        <v>5462.1520822254042</v>
      </c>
      <c r="H19" s="32">
        <f t="shared" si="4"/>
        <v>409519.75899486919</v>
      </c>
      <c r="I19" s="33">
        <f t="shared" si="4"/>
        <v>1755748.2291114086</v>
      </c>
      <c r="J19" s="31">
        <f t="shared" si="2"/>
        <v>0.94789251157961008</v>
      </c>
      <c r="K19" s="30">
        <f t="shared" si="1"/>
        <v>20.776017839847778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2.1283963904994603E-2</v>
      </c>
      <c r="D20" s="7">
        <f t="shared" si="4"/>
        <v>0.10126804350011726</v>
      </c>
      <c r="E20" s="7">
        <f t="shared" si="4"/>
        <v>0.8987319564998828</v>
      </c>
      <c r="F20" s="32">
        <f t="shared" si="4"/>
        <v>78999.569994836667</v>
      </c>
      <c r="G20" s="32">
        <f t="shared" si="4"/>
        <v>7979.1169366093491</v>
      </c>
      <c r="H20" s="32">
        <f t="shared" si="4"/>
        <v>376192.41206747061</v>
      </c>
      <c r="I20" s="33">
        <f t="shared" si="4"/>
        <v>1346228.4701165394</v>
      </c>
      <c r="J20" s="31">
        <f t="shared" si="2"/>
        <v>0.91843803728803608</v>
      </c>
      <c r="K20" s="30">
        <f t="shared" si="1"/>
        <v>17.0250750316041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3.3800496073937786E-2</v>
      </c>
      <c r="D21" s="7">
        <f t="shared" si="4"/>
        <v>0.1562790196326731</v>
      </c>
      <c r="E21" s="7">
        <f t="shared" si="4"/>
        <v>0.8437209803673269</v>
      </c>
      <c r="F21" s="32">
        <f t="shared" si="4"/>
        <v>71020.453058227315</v>
      </c>
      <c r="G21" s="32">
        <f t="shared" si="4"/>
        <v>11060.92380941951</v>
      </c>
      <c r="H21" s="32">
        <f t="shared" si="4"/>
        <v>328741.18059634417</v>
      </c>
      <c r="I21" s="33">
        <f t="shared" si="4"/>
        <v>970036.05804906855</v>
      </c>
      <c r="J21" s="31">
        <f t="shared" si="2"/>
        <v>0.87348325873188026</v>
      </c>
      <c r="K21" s="30">
        <f t="shared" si="1"/>
        <v>13.638528405137922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5.3309659226075549E-2</v>
      </c>
      <c r="D22" s="7">
        <f t="shared" si="4"/>
        <v>0.23583153208787358</v>
      </c>
      <c r="E22" s="7">
        <f t="shared" si="4"/>
        <v>0.76416846791212645</v>
      </c>
      <c r="F22" s="32">
        <f t="shared" si="4"/>
        <v>59959.529248807812</v>
      </c>
      <c r="G22" s="32">
        <f t="shared" si="4"/>
        <v>14083.026388660466</v>
      </c>
      <c r="H22" s="32">
        <f t="shared" si="4"/>
        <v>265643.91190635663</v>
      </c>
      <c r="I22" s="33">
        <f t="shared" si="4"/>
        <v>641294.87745272438</v>
      </c>
      <c r="J22" s="31">
        <f t="shared" si="2"/>
        <v>0.80734580088647434</v>
      </c>
      <c r="K22" s="30">
        <f t="shared" si="1"/>
        <v>10.672606063944196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8.3162332979438675E-2</v>
      </c>
      <c r="D23" s="7">
        <f t="shared" si="4"/>
        <v>0.34418316570934138</v>
      </c>
      <c r="E23" s="7">
        <f t="shared" si="4"/>
        <v>0.65581683429065873</v>
      </c>
      <c r="F23" s="32">
        <f t="shared" si="4"/>
        <v>45876.502860147346</v>
      </c>
      <c r="G23" s="32">
        <f t="shared" si="4"/>
        <v>15723.114570378821</v>
      </c>
      <c r="H23" s="32">
        <f t="shared" si="4"/>
        <v>190224.52998762735</v>
      </c>
      <c r="I23" s="33">
        <f t="shared" si="4"/>
        <v>375650.96554636781</v>
      </c>
      <c r="J23" s="31">
        <f t="shared" si="2"/>
        <v>0.71491118454340885</v>
      </c>
      <c r="K23" s="30">
        <f t="shared" si="1"/>
        <v>8.1648260812671367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0.1272270545384174</v>
      </c>
      <c r="D24" s="7">
        <f t="shared" si="4"/>
        <v>0.47822633891498589</v>
      </c>
      <c r="E24" s="7">
        <f t="shared" si="4"/>
        <v>0.52177366108501411</v>
      </c>
      <c r="F24" s="32">
        <f t="shared" si="4"/>
        <v>30153.388289768525</v>
      </c>
      <c r="G24" s="32">
        <f t="shared" si="4"/>
        <v>14365.587266817707</v>
      </c>
      <c r="H24" s="32">
        <f t="shared" si="4"/>
        <v>113594.99072613349</v>
      </c>
      <c r="I24" s="33">
        <f t="shared" si="4"/>
        <v>185426.43555874046</v>
      </c>
      <c r="J24" s="31">
        <f t="shared" si="2"/>
        <v>0.59554389914689632</v>
      </c>
      <c r="K24" s="30">
        <f t="shared" si="1"/>
        <v>6.1276075427343564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0.18973327612870383</v>
      </c>
      <c r="D25" s="7">
        <f t="shared" si="4"/>
        <v>0.62488878272288706</v>
      </c>
      <c r="E25" s="7">
        <f t="shared" si="4"/>
        <v>0.37511121727711283</v>
      </c>
      <c r="F25" s="32">
        <f t="shared" si="4"/>
        <v>15787.801022950818</v>
      </c>
      <c r="G25" s="32">
        <f t="shared" si="4"/>
        <v>9839.0271271998135</v>
      </c>
      <c r="H25" s="32">
        <f t="shared" si="4"/>
        <v>52119.74506457508</v>
      </c>
      <c r="I25" s="33">
        <f t="shared" si="4"/>
        <v>71831.444832606954</v>
      </c>
      <c r="J25" s="31">
        <f t="shared" si="2"/>
        <v>0.45705538231408238</v>
      </c>
      <c r="K25" s="30">
        <f t="shared" si="1"/>
        <v>4.5299412205310876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0.2738050971586421</v>
      </c>
      <c r="D26" s="7">
        <f t="shared" si="5"/>
        <v>0.76160731246653435</v>
      </c>
      <c r="E26" s="7">
        <f t="shared" si="5"/>
        <v>0.23839268753346565</v>
      </c>
      <c r="F26" s="32">
        <f t="shared" si="5"/>
        <v>5948.7738957510046</v>
      </c>
      <c r="G26" s="32">
        <f t="shared" si="5"/>
        <v>4524.5612981665563</v>
      </c>
      <c r="H26" s="32">
        <f t="shared" si="5"/>
        <v>16579.25560021431</v>
      </c>
      <c r="I26" s="33">
        <f t="shared" si="5"/>
        <v>19711.699768031867</v>
      </c>
      <c r="J26" s="31">
        <f t="shared" si="2"/>
        <v>0.31669929396627505</v>
      </c>
      <c r="K26" s="30">
        <f t="shared" si="1"/>
        <v>3.2871049243946082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0.50022692973759308</v>
      </c>
      <c r="D27" s="7">
        <f t="shared" si="6"/>
        <v>1</v>
      </c>
      <c r="E27" s="7">
        <f t="shared" si="6"/>
        <v>0</v>
      </c>
      <c r="F27" s="32">
        <f t="shared" si="6"/>
        <v>1424.2125975844474</v>
      </c>
      <c r="G27" s="32">
        <f t="shared" si="6"/>
        <v>1424.2125975844474</v>
      </c>
      <c r="H27" s="32">
        <f t="shared" si="6"/>
        <v>3132.444167817554</v>
      </c>
      <c r="I27" s="33">
        <f t="shared" si="6"/>
        <v>3132.444167817554</v>
      </c>
      <c r="J27" s="31">
        <f t="shared" si="2"/>
        <v>0.15215363199415458</v>
      </c>
      <c r="K27" s="30">
        <f t="shared" si="1"/>
        <v>2.1063775513249214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3.2174766136328477E-2</v>
      </c>
      <c r="D29" s="7">
        <v>3.1276431893286646E-2</v>
      </c>
      <c r="E29" s="7">
        <v>0.96872356810671334</v>
      </c>
      <c r="F29" s="32">
        <v>100000</v>
      </c>
      <c r="G29" s="32">
        <v>3127.6431893286644</v>
      </c>
      <c r="H29" s="32">
        <v>97207.954086642072</v>
      </c>
      <c r="I29" s="33">
        <v>7262112.7120762551</v>
      </c>
      <c r="J29" s="31"/>
      <c r="K29" s="30">
        <v>72.621127120762551</v>
      </c>
    </row>
    <row r="30" spans="1:11" ht="13.5" customHeight="1" x14ac:dyDescent="0.2">
      <c r="A30" s="6">
        <v>1</v>
      </c>
      <c r="B30" s="8">
        <v>4</v>
      </c>
      <c r="C30" s="7">
        <v>1.3835066551481834E-3</v>
      </c>
      <c r="D30" s="7">
        <v>5.5151377250669776E-3</v>
      </c>
      <c r="E30" s="7">
        <v>0.99448486227493305</v>
      </c>
      <c r="F30" s="32">
        <v>96872.356810671336</v>
      </c>
      <c r="G30" s="32">
        <v>534.26438956268248</v>
      </c>
      <c r="H30" s="32">
        <v>386166.8374160867</v>
      </c>
      <c r="I30" s="33">
        <v>7164904.7579896133</v>
      </c>
      <c r="J30" s="31">
        <v>0.96674958300545755</v>
      </c>
      <c r="K30" s="30">
        <v>73.962325206898825</v>
      </c>
    </row>
    <row r="31" spans="1:11" ht="13.5" customHeight="1" x14ac:dyDescent="0.2">
      <c r="A31" s="6">
        <v>5</v>
      </c>
      <c r="B31" s="8">
        <v>5</v>
      </c>
      <c r="C31" s="7">
        <v>5.5171177636711478E-4</v>
      </c>
      <c r="D31" s="7">
        <v>2.7544583733314231E-3</v>
      </c>
      <c r="E31" s="7">
        <v>0.99724554162666856</v>
      </c>
      <c r="F31" s="32">
        <v>96338.092421108653</v>
      </c>
      <c r="G31" s="32">
        <v>265.35926534009923</v>
      </c>
      <c r="H31" s="32">
        <v>480974.44482230226</v>
      </c>
      <c r="I31" s="33">
        <v>6778737.920573527</v>
      </c>
      <c r="J31" s="31">
        <v>0.99503419143359906</v>
      </c>
      <c r="K31" s="30">
        <v>70.364045521501694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4.6865567381684401E-4</v>
      </c>
      <c r="D32" s="7">
        <v>2.340650071673946E-3</v>
      </c>
      <c r="E32" s="7">
        <v>0.99765934992832606</v>
      </c>
      <c r="F32" s="32">
        <v>96072.733155768554</v>
      </c>
      <c r="G32" s="32">
        <v>224.87264974696154</v>
      </c>
      <c r="H32" s="32">
        <v>479824.87423131964</v>
      </c>
      <c r="I32" s="33">
        <v>6297763.4757512249</v>
      </c>
      <c r="J32" s="31">
        <v>0.99760991336783533</v>
      </c>
      <c r="K32" s="30">
        <v>65.552038220254218</v>
      </c>
    </row>
    <row r="33" spans="1:11" ht="13.5" customHeight="1" x14ac:dyDescent="0.2">
      <c r="A33" s="9">
        <f t="shared" si="7"/>
        <v>15</v>
      </c>
      <c r="B33" s="8">
        <v>5</v>
      </c>
      <c r="C33" s="7">
        <v>8.0791542141596981E-4</v>
      </c>
      <c r="D33" s="7">
        <v>4.0322006398586718E-3</v>
      </c>
      <c r="E33" s="7">
        <v>0.99596779936014135</v>
      </c>
      <c r="F33" s="32">
        <v>95847.860506021592</v>
      </c>
      <c r="G33" s="32">
        <v>386.47780446146498</v>
      </c>
      <c r="H33" s="32">
        <v>478364.18790486228</v>
      </c>
      <c r="I33" s="33">
        <v>5817938.601519905</v>
      </c>
      <c r="J33" s="31">
        <v>0.99695579282170943</v>
      </c>
      <c r="K33" s="30">
        <v>60.699723194701839</v>
      </c>
    </row>
    <row r="34" spans="1:11" ht="13.5" customHeight="1" x14ac:dyDescent="0.2">
      <c r="A34" s="9">
        <f t="shared" si="7"/>
        <v>20</v>
      </c>
      <c r="B34" s="8">
        <v>5</v>
      </c>
      <c r="C34" s="7">
        <v>1.1551971710683649E-3</v>
      </c>
      <c r="D34" s="7">
        <v>5.7597020619844326E-3</v>
      </c>
      <c r="E34" s="7">
        <v>0.9942402979380156</v>
      </c>
      <c r="F34" s="32">
        <v>95461.382701560127</v>
      </c>
      <c r="G34" s="32">
        <v>549.82912278606091</v>
      </c>
      <c r="H34" s="32">
        <v>475961.27878114569</v>
      </c>
      <c r="I34" s="33">
        <v>5339574.4136150423</v>
      </c>
      <c r="J34" s="31">
        <v>0.99497682062229442</v>
      </c>
      <c r="K34" s="30">
        <v>55.934392133289073</v>
      </c>
    </row>
    <row r="35" spans="1:11" ht="13.5" customHeight="1" x14ac:dyDescent="0.2">
      <c r="A35" s="9">
        <f t="shared" si="7"/>
        <v>25</v>
      </c>
      <c r="B35" s="8">
        <v>5</v>
      </c>
      <c r="C35" s="7">
        <v>1.204396731923208E-3</v>
      </c>
      <c r="D35" s="7">
        <v>6.0038652986043103E-3</v>
      </c>
      <c r="E35" s="7">
        <v>0.99399613470139569</v>
      </c>
      <c r="F35" s="32">
        <v>94911.553578774066</v>
      </c>
      <c r="G35" s="32">
        <v>569.83618296822533</v>
      </c>
      <c r="H35" s="32">
        <v>473129.96445805533</v>
      </c>
      <c r="I35" s="33">
        <v>4863613.1348338965</v>
      </c>
      <c r="J35" s="31">
        <v>0.99405137676253652</v>
      </c>
      <c r="K35" s="30">
        <v>51.243636327132997</v>
      </c>
    </row>
    <row r="36" spans="1:11" ht="13.5" customHeight="1" x14ac:dyDescent="0.2">
      <c r="A36" s="9">
        <f t="shared" si="7"/>
        <v>30</v>
      </c>
      <c r="B36" s="8">
        <v>5</v>
      </c>
      <c r="C36" s="7">
        <v>1.289867162834506E-3</v>
      </c>
      <c r="D36" s="7">
        <v>6.4291242516791892E-3</v>
      </c>
      <c r="E36" s="7">
        <v>0.99357087574832081</v>
      </c>
      <c r="F36" s="32">
        <v>94341.717395805841</v>
      </c>
      <c r="G36" s="32">
        <v>606.53462325443979</v>
      </c>
      <c r="H36" s="32">
        <v>470230.30024391756</v>
      </c>
      <c r="I36" s="33">
        <v>4390483.1703758407</v>
      </c>
      <c r="J36" s="31">
        <v>0.99387131563848596</v>
      </c>
      <c r="K36" s="30">
        <v>46.538088255864515</v>
      </c>
    </row>
    <row r="37" spans="1:11" ht="13.5" customHeight="1" x14ac:dyDescent="0.2">
      <c r="A37" s="9">
        <f t="shared" si="7"/>
        <v>35</v>
      </c>
      <c r="B37" s="8">
        <v>5</v>
      </c>
      <c r="C37" s="7">
        <v>1.6759593685898224E-3</v>
      </c>
      <c r="D37" s="7">
        <v>8.3466936407024465E-3</v>
      </c>
      <c r="E37" s="7">
        <v>0.9916533063592976</v>
      </c>
      <c r="F37" s="32">
        <v>93735.182772551401</v>
      </c>
      <c r="G37" s="32">
        <v>782.37885395773628</v>
      </c>
      <c r="H37" s="32">
        <v>466824.47595137206</v>
      </c>
      <c r="I37" s="33">
        <v>3920252.8701319229</v>
      </c>
      <c r="J37" s="31">
        <v>0.99275711435273561</v>
      </c>
      <c r="K37" s="30">
        <v>41.822640700924687</v>
      </c>
    </row>
    <row r="38" spans="1:11" ht="13.5" customHeight="1" x14ac:dyDescent="0.2">
      <c r="A38" s="9">
        <f t="shared" si="7"/>
        <v>40</v>
      </c>
      <c r="B38" s="8">
        <v>5</v>
      </c>
      <c r="C38" s="7">
        <v>2.478493983028874E-3</v>
      </c>
      <c r="D38" s="7">
        <v>1.2321155619959681E-2</v>
      </c>
      <c r="E38" s="7">
        <v>0.98767884438004028</v>
      </c>
      <c r="F38" s="32">
        <v>92952.803918593665</v>
      </c>
      <c r="G38" s="32">
        <v>1145.2859623925906</v>
      </c>
      <c r="H38" s="32">
        <v>462089.46652070538</v>
      </c>
      <c r="I38" s="33">
        <v>3453428.3941805507</v>
      </c>
      <c r="J38" s="31">
        <v>0.98985698121115673</v>
      </c>
      <c r="K38" s="30">
        <v>37.152492970572453</v>
      </c>
    </row>
    <row r="39" spans="1:11" ht="13.5" customHeight="1" x14ac:dyDescent="0.2">
      <c r="A39" s="9">
        <f t="shared" si="7"/>
        <v>45</v>
      </c>
      <c r="B39" s="8">
        <v>5</v>
      </c>
      <c r="C39" s="7">
        <v>3.8479995477158687E-3</v>
      </c>
      <c r="D39" s="7">
        <v>1.9069175913875396E-2</v>
      </c>
      <c r="E39" s="7">
        <v>0.98093082408612464</v>
      </c>
      <c r="F39" s="32">
        <v>91807.517956201074</v>
      </c>
      <c r="G39" s="32">
        <v>1750.6937101230724</v>
      </c>
      <c r="H39" s="32">
        <v>454962.03635529673</v>
      </c>
      <c r="I39" s="33">
        <v>2991338.9276598454</v>
      </c>
      <c r="J39" s="31">
        <v>0.98457564891259153</v>
      </c>
      <c r="K39" s="30">
        <v>32.582723008446145</v>
      </c>
    </row>
    <row r="40" spans="1:11" ht="13.5" customHeight="1" x14ac:dyDescent="0.2">
      <c r="A40" s="9">
        <f t="shared" si="7"/>
        <v>50</v>
      </c>
      <c r="B40" s="8">
        <v>5</v>
      </c>
      <c r="C40" s="7">
        <v>6.0565072192949572E-3</v>
      </c>
      <c r="D40" s="7">
        <v>2.986109104278481E-2</v>
      </c>
      <c r="E40" s="7">
        <v>0.97013890895721522</v>
      </c>
      <c r="F40" s="32">
        <v>90056.824246078002</v>
      </c>
      <c r="G40" s="32">
        <v>2689.1950278362056</v>
      </c>
      <c r="H40" s="32">
        <v>444017.47252424754</v>
      </c>
      <c r="I40" s="33">
        <v>2536376.8913045488</v>
      </c>
      <c r="J40" s="31">
        <v>0.9759440064082574</v>
      </c>
      <c r="K40" s="30">
        <v>28.164183142567442</v>
      </c>
    </row>
    <row r="41" spans="1:11" ht="13.5" customHeight="1" x14ac:dyDescent="0.2">
      <c r="A41" s="9">
        <f t="shared" si="7"/>
        <v>55</v>
      </c>
      <c r="B41" s="8">
        <v>5</v>
      </c>
      <c r="C41" s="7">
        <v>9.5625543993747165E-3</v>
      </c>
      <c r="D41" s="7">
        <v>4.6767891810514425E-2</v>
      </c>
      <c r="E41" s="7">
        <v>0.95323210818948556</v>
      </c>
      <c r="F41" s="32">
        <v>87367.629218241796</v>
      </c>
      <c r="G41" s="32">
        <v>4085.9998310198716</v>
      </c>
      <c r="H41" s="32">
        <v>427291.66918904538</v>
      </c>
      <c r="I41" s="33">
        <v>2092359.4187803015</v>
      </c>
      <c r="J41" s="31">
        <v>0.96233075414776892</v>
      </c>
      <c r="K41" s="30">
        <v>23.948909195574583</v>
      </c>
    </row>
    <row r="42" spans="1:11" ht="13.5" customHeight="1" x14ac:dyDescent="0.2">
      <c r="A42" s="9">
        <f t="shared" si="7"/>
        <v>60</v>
      </c>
      <c r="B42" s="8">
        <v>5</v>
      </c>
      <c r="C42" s="7">
        <v>1.5090564165310719E-2</v>
      </c>
      <c r="D42" s="7">
        <v>7.2870775033328908E-2</v>
      </c>
      <c r="E42" s="7">
        <v>0.92712922496667105</v>
      </c>
      <c r="F42" s="32">
        <v>83281.629387221925</v>
      </c>
      <c r="G42" s="32">
        <v>6068.7968794853223</v>
      </c>
      <c r="H42" s="32">
        <v>402158.38274859911</v>
      </c>
      <c r="I42" s="33">
        <v>1665067.749591256</v>
      </c>
      <c r="J42" s="31">
        <v>0.94118002232960307</v>
      </c>
      <c r="K42" s="30">
        <v>19.993217734122897</v>
      </c>
    </row>
    <row r="43" spans="1:11" ht="13.5" customHeight="1" x14ac:dyDescent="0.2">
      <c r="A43" s="9">
        <f t="shared" si="7"/>
        <v>65</v>
      </c>
      <c r="B43" s="8">
        <v>5</v>
      </c>
      <c r="C43" s="7">
        <v>2.3758589469172722E-2</v>
      </c>
      <c r="D43" s="7">
        <v>0.11246938192359868</v>
      </c>
      <c r="E43" s="7">
        <v>0.88753061807640132</v>
      </c>
      <c r="F43" s="32">
        <v>77212.832507736603</v>
      </c>
      <c r="G43" s="32">
        <v>8684.0795487154828</v>
      </c>
      <c r="H43" s="32">
        <v>365513.26247643033</v>
      </c>
      <c r="I43" s="33">
        <v>1262909.3668426569</v>
      </c>
      <c r="J43" s="31">
        <v>0.90887888492659696</v>
      </c>
      <c r="K43" s="30">
        <v>16.35621082436155</v>
      </c>
    </row>
    <row r="44" spans="1:11" ht="13.5" customHeight="1" x14ac:dyDescent="0.2">
      <c r="A44" s="9">
        <f t="shared" si="7"/>
        <v>70</v>
      </c>
      <c r="B44" s="8">
        <v>5</v>
      </c>
      <c r="C44" s="7">
        <v>3.7213219737924901E-2</v>
      </c>
      <c r="D44" s="7">
        <v>0.1708348586772587</v>
      </c>
      <c r="E44" s="7">
        <v>0.82916514132274133</v>
      </c>
      <c r="F44" s="32">
        <v>68528.75295902112</v>
      </c>
      <c r="G44" s="32">
        <v>11707.099827083148</v>
      </c>
      <c r="H44" s="32">
        <v>314595.18712787319</v>
      </c>
      <c r="I44" s="33">
        <v>897396.10436622647</v>
      </c>
      <c r="J44" s="31">
        <v>0.86069431515678441</v>
      </c>
      <c r="K44" s="30">
        <v>13.095176340110145</v>
      </c>
    </row>
    <row r="45" spans="1:11" ht="13.5" customHeight="1" x14ac:dyDescent="0.2">
      <c r="A45" s="9">
        <f t="shared" si="7"/>
        <v>75</v>
      </c>
      <c r="B45" s="8">
        <v>5</v>
      </c>
      <c r="C45" s="7">
        <v>5.7789791853590004E-2</v>
      </c>
      <c r="D45" s="7">
        <v>0.25322884345694541</v>
      </c>
      <c r="E45" s="7">
        <v>0.74677115654305459</v>
      </c>
      <c r="F45" s="32">
        <v>56821.653131937972</v>
      </c>
      <c r="G45" s="32">
        <v>14388.881505912374</v>
      </c>
      <c r="H45" s="32">
        <v>248986.5605047773</v>
      </c>
      <c r="I45" s="33">
        <v>582800.91723835329</v>
      </c>
      <c r="J45" s="31">
        <v>0.7914506346327923</v>
      </c>
      <c r="K45" s="30">
        <v>10.256669510918824</v>
      </c>
    </row>
    <row r="46" spans="1:11" ht="13.5" customHeight="1" x14ac:dyDescent="0.2">
      <c r="A46" s="9">
        <f t="shared" si="7"/>
        <v>80</v>
      </c>
      <c r="B46" s="8">
        <v>5</v>
      </c>
      <c r="C46" s="7">
        <v>8.8668748644648424E-2</v>
      </c>
      <c r="D46" s="7">
        <v>0.36265817404433098</v>
      </c>
      <c r="E46" s="7">
        <v>0.63734182595566902</v>
      </c>
      <c r="F46" s="32">
        <v>42432.771626025598</v>
      </c>
      <c r="G46" s="32">
        <v>15388.591477534541</v>
      </c>
      <c r="H46" s="32">
        <v>173551.46782556197</v>
      </c>
      <c r="I46" s="33">
        <v>333814.35673357605</v>
      </c>
      <c r="J46" s="31">
        <v>0.69703146817931183</v>
      </c>
      <c r="K46" s="30">
        <v>7.8668996613182642</v>
      </c>
    </row>
    <row r="47" spans="1:11" ht="13.5" customHeight="1" x14ac:dyDescent="0.2">
      <c r="A47" s="9">
        <v>85</v>
      </c>
      <c r="B47" s="8">
        <v>5</v>
      </c>
      <c r="C47" s="7">
        <v>0.1334448776982057</v>
      </c>
      <c r="D47" s="7">
        <v>0.4949374245635968</v>
      </c>
      <c r="E47" s="7">
        <v>0.5050625754364032</v>
      </c>
      <c r="F47" s="32">
        <v>27044.180148491057</v>
      </c>
      <c r="G47" s="32">
        <v>13385.176872128115</v>
      </c>
      <c r="H47" s="32">
        <v>100304.91318220222</v>
      </c>
      <c r="I47" s="33">
        <v>160262.88890801408</v>
      </c>
      <c r="J47" s="31">
        <v>0.5779548536173692</v>
      </c>
      <c r="K47" s="30">
        <v>5.9259658835306208</v>
      </c>
    </row>
    <row r="48" spans="1:11" ht="13.5" customHeight="1" x14ac:dyDescent="0.2">
      <c r="A48" s="9">
        <v>90</v>
      </c>
      <c r="B48" s="8">
        <v>5</v>
      </c>
      <c r="C48" s="7">
        <v>0.19588251077712257</v>
      </c>
      <c r="D48" s="7">
        <v>0.63678555661169223</v>
      </c>
      <c r="E48" s="7">
        <v>0.36321444338830777</v>
      </c>
      <c r="F48" s="32">
        <v>13659.003276362942</v>
      </c>
      <c r="G48" s="32">
        <v>8697.8560040997036</v>
      </c>
      <c r="H48" s="32">
        <v>44403.433311084249</v>
      </c>
      <c r="I48" s="33">
        <v>59957.97572581187</v>
      </c>
      <c r="J48" s="31">
        <v>0.44268452962444765</v>
      </c>
      <c r="K48" s="30">
        <v>4.3896303787824555</v>
      </c>
    </row>
    <row r="49" spans="1:12" ht="13.5" customHeight="1" x14ac:dyDescent="0.2">
      <c r="A49" s="9">
        <v>95</v>
      </c>
      <c r="B49" s="8">
        <v>5</v>
      </c>
      <c r="C49" s="7">
        <v>0.27867802994169705</v>
      </c>
      <c r="D49" s="7">
        <v>0.7674590347633421</v>
      </c>
      <c r="E49" s="7">
        <v>0.2325409652366579</v>
      </c>
      <c r="F49" s="32">
        <v>4961.1472722632398</v>
      </c>
      <c r="G49" s="32">
        <v>3807.4772968899333</v>
      </c>
      <c r="H49" s="32">
        <v>13662.638915907744</v>
      </c>
      <c r="I49" s="33">
        <v>15554.542414727621</v>
      </c>
      <c r="J49" s="31">
        <v>0.30769329975430515</v>
      </c>
      <c r="K49" s="30">
        <v>3.13527125100476</v>
      </c>
    </row>
    <row r="50" spans="1:12" ht="13.5" customHeight="1" x14ac:dyDescent="0.2">
      <c r="A50" s="9" t="s">
        <v>3</v>
      </c>
      <c r="B50" s="34" t="s">
        <v>10</v>
      </c>
      <c r="C50" s="7">
        <v>0.60979324584628025</v>
      </c>
      <c r="D50" s="7">
        <v>1</v>
      </c>
      <c r="E50" s="7">
        <v>0</v>
      </c>
      <c r="F50" s="32">
        <v>1153.6699753733062</v>
      </c>
      <c r="G50" s="32">
        <v>1153.6699753733062</v>
      </c>
      <c r="H50" s="32">
        <v>1891.9034988198755</v>
      </c>
      <c r="I50" s="33">
        <v>1891.9034988198755</v>
      </c>
      <c r="J50" s="31">
        <v>0.12163028962064167</v>
      </c>
      <c r="K50" s="30">
        <v>1.6399000920585547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2.9321739045992862E-2</v>
      </c>
      <c r="D52" s="7">
        <v>2.8576787227079185E-2</v>
      </c>
      <c r="E52" s="7">
        <v>0.97142321277292076</v>
      </c>
      <c r="F52" s="32">
        <v>100000</v>
      </c>
      <c r="G52" s="32">
        <v>2857.6787227079185</v>
      </c>
      <c r="H52" s="32">
        <v>97459.387324383541</v>
      </c>
      <c r="I52" s="33">
        <v>7483168.0387800103</v>
      </c>
      <c r="J52" s="31"/>
      <c r="K52" s="30">
        <v>74.831680387800105</v>
      </c>
      <c r="L52" s="29"/>
    </row>
    <row r="53" spans="1:12" ht="13.5" customHeight="1" x14ac:dyDescent="0.2">
      <c r="A53" s="6">
        <v>1</v>
      </c>
      <c r="B53" s="8">
        <v>4</v>
      </c>
      <c r="C53" s="7">
        <v>1.4927459620203687E-3</v>
      </c>
      <c r="D53" s="7">
        <v>5.9484255694362874E-3</v>
      </c>
      <c r="E53" s="7">
        <v>0.99405157443056369</v>
      </c>
      <c r="F53" s="32">
        <v>97142.321277292082</v>
      </c>
      <c r="G53" s="32">
        <v>577.84386776023894</v>
      </c>
      <c r="H53" s="32">
        <v>387101.27674916072</v>
      </c>
      <c r="I53" s="33">
        <v>7385708.6514556268</v>
      </c>
      <c r="J53" s="31">
        <v>0.96912132814708851</v>
      </c>
      <c r="K53" s="30">
        <v>76.029773165221911</v>
      </c>
    </row>
    <row r="54" spans="1:12" ht="13.5" customHeight="1" x14ac:dyDescent="0.2">
      <c r="A54" s="6">
        <v>5</v>
      </c>
      <c r="B54" s="8">
        <v>5</v>
      </c>
      <c r="C54" s="7">
        <v>4.9703869478639757E-4</v>
      </c>
      <c r="D54" s="7">
        <v>2.4818151673836031E-3</v>
      </c>
      <c r="E54" s="7">
        <v>0.99751818483261645</v>
      </c>
      <c r="F54" s="32">
        <v>96564.477409531843</v>
      </c>
      <c r="G54" s="32">
        <v>239.65518466544745</v>
      </c>
      <c r="H54" s="32">
        <v>482166.05101226433</v>
      </c>
      <c r="I54" s="33">
        <v>6998607.3747064658</v>
      </c>
      <c r="J54" s="31">
        <v>0.99505817694496868</v>
      </c>
      <c r="K54" s="30">
        <v>72.47600321001309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4.227911901792493E-4</v>
      </c>
      <c r="D55" s="7">
        <v>2.1118187678916237E-3</v>
      </c>
      <c r="E55" s="7">
        <v>0.99788818123210843</v>
      </c>
      <c r="F55" s="32">
        <v>96324.822224866395</v>
      </c>
      <c r="G55" s="32">
        <v>203.42056738829706</v>
      </c>
      <c r="H55" s="32">
        <v>481137.19517678116</v>
      </c>
      <c r="I55" s="33">
        <v>6516441.3236942012</v>
      </c>
      <c r="J55" s="31">
        <v>0.9978661794348167</v>
      </c>
      <c r="K55" s="30">
        <v>67.650696603226876</v>
      </c>
    </row>
    <row r="56" spans="1:12" ht="13.5" customHeight="1" x14ac:dyDescent="0.2">
      <c r="A56" s="9">
        <f t="shared" si="8"/>
        <v>15</v>
      </c>
      <c r="B56" s="8">
        <v>5</v>
      </c>
      <c r="C56" s="7">
        <v>6.3676016933367132E-4</v>
      </c>
      <c r="D56" s="7">
        <v>3.1791003838496572E-3</v>
      </c>
      <c r="E56" s="7">
        <v>0.99682089961615039</v>
      </c>
      <c r="F56" s="32">
        <v>96121.401657478098</v>
      </c>
      <c r="G56" s="32">
        <v>305.5795849054557</v>
      </c>
      <c r="H56" s="32">
        <v>479897.45530915534</v>
      </c>
      <c r="I56" s="33">
        <v>6035304.12851742</v>
      </c>
      <c r="J56" s="31">
        <v>0.99742331318373689</v>
      </c>
      <c r="K56" s="30">
        <v>62.788349154788698</v>
      </c>
    </row>
    <row r="57" spans="1:12" ht="13.5" customHeight="1" x14ac:dyDescent="0.2">
      <c r="A57" s="9">
        <f t="shared" si="8"/>
        <v>20</v>
      </c>
      <c r="B57" s="8">
        <v>5</v>
      </c>
      <c r="C57" s="7">
        <v>9.2735996412260044E-4</v>
      </c>
      <c r="D57" s="7">
        <v>4.6265638679987469E-3</v>
      </c>
      <c r="E57" s="7">
        <v>0.99537343613200124</v>
      </c>
      <c r="F57" s="32">
        <v>95815.822072572642</v>
      </c>
      <c r="G57" s="32">
        <v>443.29802038356138</v>
      </c>
      <c r="H57" s="32">
        <v>478021.52080500615</v>
      </c>
      <c r="I57" s="33">
        <v>5555406.6732082646</v>
      </c>
      <c r="J57" s="31">
        <v>0.9960909680111959</v>
      </c>
      <c r="K57" s="30">
        <v>57.980055412982821</v>
      </c>
    </row>
    <row r="58" spans="1:12" ht="13.5" customHeight="1" x14ac:dyDescent="0.2">
      <c r="A58" s="9">
        <f t="shared" si="8"/>
        <v>25</v>
      </c>
      <c r="B58" s="8">
        <v>5</v>
      </c>
      <c r="C58" s="7">
        <v>1.1725853995095392E-3</v>
      </c>
      <c r="D58" s="7">
        <v>5.8462887471149678E-3</v>
      </c>
      <c r="E58" s="7">
        <v>0.99415371125288499</v>
      </c>
      <c r="F58" s="32">
        <v>95372.524052189081</v>
      </c>
      <c r="G58" s="32">
        <v>557.5753141502646</v>
      </c>
      <c r="H58" s="32">
        <v>475509.34403880796</v>
      </c>
      <c r="I58" s="33">
        <v>5077385.1524032587</v>
      </c>
      <c r="J58" s="31">
        <v>0.99474463668085988</v>
      </c>
      <c r="K58" s="30">
        <v>53.237399375367772</v>
      </c>
    </row>
    <row r="59" spans="1:12" ht="13.5" customHeight="1" x14ac:dyDescent="0.2">
      <c r="A59" s="9">
        <f t="shared" si="8"/>
        <v>30</v>
      </c>
      <c r="B59" s="8">
        <v>5</v>
      </c>
      <c r="C59" s="7">
        <v>1.3959359010861461E-3</v>
      </c>
      <c r="D59" s="7">
        <v>6.9560278127884052E-3</v>
      </c>
      <c r="E59" s="7">
        <v>0.99304397218721163</v>
      </c>
      <c r="F59" s="32">
        <v>94814.948738038816</v>
      </c>
      <c r="G59" s="32">
        <v>659.53542048990494</v>
      </c>
      <c r="H59" s="32">
        <v>472468.27019545482</v>
      </c>
      <c r="I59" s="33">
        <v>4601875.8083644509</v>
      </c>
      <c r="J59" s="31">
        <v>0.99360459708841187</v>
      </c>
      <c r="K59" s="30">
        <v>48.53534036155866</v>
      </c>
    </row>
    <row r="60" spans="1:12" ht="13.5" customHeight="1" x14ac:dyDescent="0.2">
      <c r="A60" s="9">
        <f t="shared" si="8"/>
        <v>35</v>
      </c>
      <c r="B60" s="8">
        <v>5</v>
      </c>
      <c r="C60" s="7">
        <v>1.6883645532086199E-3</v>
      </c>
      <c r="D60" s="7">
        <v>8.4075228247986189E-3</v>
      </c>
      <c r="E60" s="7">
        <v>0.99159247717520138</v>
      </c>
      <c r="F60" s="32">
        <v>94155.413317548911</v>
      </c>
      <c r="G60" s="32">
        <v>791.61378654564032</v>
      </c>
      <c r="H60" s="32">
        <v>468864.25389660848</v>
      </c>
      <c r="I60" s="33">
        <v>4129407.5381689956</v>
      </c>
      <c r="J60" s="31">
        <v>0.9923719400302683</v>
      </c>
      <c r="K60" s="30">
        <v>43.857356605107128</v>
      </c>
    </row>
    <row r="61" spans="1:12" ht="13.5" customHeight="1" x14ac:dyDescent="0.2">
      <c r="A61" s="9">
        <f t="shared" si="8"/>
        <v>40</v>
      </c>
      <c r="B61" s="8">
        <v>5</v>
      </c>
      <c r="C61" s="7">
        <v>2.1888803776637916E-3</v>
      </c>
      <c r="D61" s="7">
        <v>1.0887580291664549E-2</v>
      </c>
      <c r="E61" s="7">
        <v>0.98911241970833541</v>
      </c>
      <c r="F61" s="32">
        <v>93363.799531003271</v>
      </c>
      <c r="G61" s="32">
        <v>1016.5058637286711</v>
      </c>
      <c r="H61" s="32">
        <v>464395.3475491408</v>
      </c>
      <c r="I61" s="33">
        <v>3660543.2842723872</v>
      </c>
      <c r="J61" s="31">
        <v>0.99046865631080261</v>
      </c>
      <c r="K61" s="30">
        <v>39.207308428539612</v>
      </c>
    </row>
    <row r="62" spans="1:12" ht="13.5" customHeight="1" x14ac:dyDescent="0.2">
      <c r="A62" s="9">
        <f t="shared" si="8"/>
        <v>45</v>
      </c>
      <c r="B62" s="8">
        <v>5</v>
      </c>
      <c r="C62" s="7">
        <v>3.0760741655587757E-3</v>
      </c>
      <c r="D62" s="7">
        <v>1.5269751583596841E-2</v>
      </c>
      <c r="E62" s="7">
        <v>0.98473024841640311</v>
      </c>
      <c r="F62" s="32">
        <v>92347.2936672746</v>
      </c>
      <c r="G62" s="32">
        <v>1410.1202337167488</v>
      </c>
      <c r="H62" s="32">
        <v>458415.55106347613</v>
      </c>
      <c r="I62" s="33">
        <v>3196147.9367232462</v>
      </c>
      <c r="J62" s="31">
        <v>0.98712347891247576</v>
      </c>
      <c r="K62" s="30">
        <v>34.610087743761085</v>
      </c>
    </row>
    <row r="63" spans="1:12" ht="13.5" customHeight="1" x14ac:dyDescent="0.2">
      <c r="A63" s="9">
        <f t="shared" si="8"/>
        <v>50</v>
      </c>
      <c r="B63" s="8">
        <v>5</v>
      </c>
      <c r="C63" s="7">
        <v>4.6180302732267394E-3</v>
      </c>
      <c r="D63" s="7">
        <v>2.2843576486338651E-2</v>
      </c>
      <c r="E63" s="7">
        <v>0.97715642351366139</v>
      </c>
      <c r="F63" s="32">
        <v>90937.173433557851</v>
      </c>
      <c r="G63" s="32">
        <v>2077.3302767809218</v>
      </c>
      <c r="H63" s="32">
        <v>449830.37223128392</v>
      </c>
      <c r="I63" s="33">
        <v>2737732.3856597701</v>
      </c>
      <c r="J63" s="31">
        <v>0.98127206022510471</v>
      </c>
      <c r="K63" s="30">
        <v>30.105756340228247</v>
      </c>
    </row>
    <row r="64" spans="1:12" ht="13.5" customHeight="1" x14ac:dyDescent="0.2">
      <c r="A64" s="9">
        <f t="shared" si="8"/>
        <v>55</v>
      </c>
      <c r="B64" s="8">
        <v>5</v>
      </c>
      <c r="C64" s="7">
        <v>7.2298672653107222E-3</v>
      </c>
      <c r="D64" s="7">
        <v>3.5550361682128551E-2</v>
      </c>
      <c r="E64" s="7">
        <v>0.96444963831787145</v>
      </c>
      <c r="F64" s="32">
        <v>88859.843156776929</v>
      </c>
      <c r="G64" s="32">
        <v>3158.9995632406353</v>
      </c>
      <c r="H64" s="32">
        <v>436937.42185249773</v>
      </c>
      <c r="I64" s="33">
        <v>2287902.0134284864</v>
      </c>
      <c r="J64" s="31">
        <v>0.97133819507377062</v>
      </c>
      <c r="K64" s="30">
        <v>25.747310957908198</v>
      </c>
    </row>
    <row r="65" spans="1:11" ht="13.5" customHeight="1" x14ac:dyDescent="0.2">
      <c r="A65" s="9">
        <f t="shared" si="8"/>
        <v>60</v>
      </c>
      <c r="B65" s="8">
        <v>5</v>
      </c>
      <c r="C65" s="7">
        <v>1.1564218257894337E-2</v>
      </c>
      <c r="D65" s="7">
        <v>5.6302393377183811E-2</v>
      </c>
      <c r="E65" s="7">
        <v>0.94369760662281621</v>
      </c>
      <c r="F65" s="32">
        <v>85700.843593536294</v>
      </c>
      <c r="G65" s="32">
        <v>4825.1626087597833</v>
      </c>
      <c r="H65" s="32">
        <v>417249.35496317496</v>
      </c>
      <c r="I65" s="33">
        <v>1850964.5915759886</v>
      </c>
      <c r="J65" s="31">
        <v>0.95494076289952312</v>
      </c>
      <c r="K65" s="30">
        <v>21.597973998421544</v>
      </c>
    </row>
    <row r="66" spans="1:11" ht="13.5" customHeight="1" x14ac:dyDescent="0.2">
      <c r="A66" s="9">
        <f t="shared" si="8"/>
        <v>65</v>
      </c>
      <c r="B66" s="8">
        <v>5</v>
      </c>
      <c r="C66" s="7">
        <v>1.8685556332276209E-2</v>
      </c>
      <c r="D66" s="7">
        <v>8.950640852572779E-2</v>
      </c>
      <c r="E66" s="7">
        <v>0.91049359147427222</v>
      </c>
      <c r="F66" s="32">
        <v>80875.680984776511</v>
      </c>
      <c r="G66" s="32">
        <v>7238.8917420198413</v>
      </c>
      <c r="H66" s="32">
        <v>387405.73806281877</v>
      </c>
      <c r="I66" s="33">
        <v>1433715.2366128135</v>
      </c>
      <c r="J66" s="31">
        <v>0.9284753432321301</v>
      </c>
      <c r="K66" s="30">
        <v>17.727396161062142</v>
      </c>
    </row>
    <row r="67" spans="1:11" ht="13.5" customHeight="1" x14ac:dyDescent="0.2">
      <c r="A67" s="9">
        <f t="shared" si="8"/>
        <v>70</v>
      </c>
      <c r="B67" s="8">
        <v>5</v>
      </c>
      <c r="C67" s="7">
        <v>3.0217066265216593E-2</v>
      </c>
      <c r="D67" s="7">
        <v>0.1409950902381738</v>
      </c>
      <c r="E67" s="7">
        <v>0.8590049097618262</v>
      </c>
      <c r="F67" s="32">
        <v>73636.789242756669</v>
      </c>
      <c r="G67" s="32">
        <v>10382.425744131862</v>
      </c>
      <c r="H67" s="32">
        <v>343594.76373400481</v>
      </c>
      <c r="I67" s="33">
        <v>1046309.4985499947</v>
      </c>
      <c r="J67" s="31">
        <v>0.88691191166169592</v>
      </c>
      <c r="K67" s="30">
        <v>14.209059212245808</v>
      </c>
    </row>
    <row r="68" spans="1:11" ht="13.5" customHeight="1" x14ac:dyDescent="0.2">
      <c r="A68" s="9">
        <f t="shared" si="8"/>
        <v>75</v>
      </c>
      <c r="B68" s="8">
        <v>5</v>
      </c>
      <c r="C68" s="7">
        <v>4.8605428123548074E-2</v>
      </c>
      <c r="D68" s="7">
        <v>0.21756399850189859</v>
      </c>
      <c r="E68" s="7">
        <v>0.78243600149810144</v>
      </c>
      <c r="F68" s="32">
        <v>63254.363498624807</v>
      </c>
      <c r="G68" s="32">
        <v>13761.872245453356</v>
      </c>
      <c r="H68" s="32">
        <v>283134.4723571334</v>
      </c>
      <c r="I68" s="33">
        <v>702714.73481598985</v>
      </c>
      <c r="J68" s="31">
        <v>0.82403605130700719</v>
      </c>
      <c r="K68" s="30">
        <v>11.109347971405441</v>
      </c>
    </row>
    <row r="69" spans="1:11" ht="13.5" customHeight="1" x14ac:dyDescent="0.2">
      <c r="A69" s="9">
        <f t="shared" si="8"/>
        <v>80</v>
      </c>
      <c r="B69" s="8">
        <v>5</v>
      </c>
      <c r="C69" s="7">
        <v>7.7380483648318482E-2</v>
      </c>
      <c r="D69" s="7">
        <v>0.32478402821614394</v>
      </c>
      <c r="E69" s="7">
        <v>0.67521597178385606</v>
      </c>
      <c r="F69" s="32">
        <v>49492.491253171451</v>
      </c>
      <c r="G69" s="32">
        <v>16074.370675657294</v>
      </c>
      <c r="H69" s="32">
        <v>207731.58705898834</v>
      </c>
      <c r="I69" s="33">
        <v>419580.26245885639</v>
      </c>
      <c r="J69" s="31">
        <v>0.73368525326356171</v>
      </c>
      <c r="K69" s="30">
        <v>8.4776549297661372</v>
      </c>
    </row>
    <row r="70" spans="1:11" ht="13.5" customHeight="1" x14ac:dyDescent="0.2">
      <c r="A70" s="9">
        <v>85</v>
      </c>
      <c r="B70" s="8">
        <v>5</v>
      </c>
      <c r="C70" s="7">
        <v>0.12069821275399022</v>
      </c>
      <c r="D70" s="7">
        <v>0.46067935640326285</v>
      </c>
      <c r="E70" s="7">
        <v>0.53932064359673715</v>
      </c>
      <c r="F70" s="32">
        <v>33418.120577514157</v>
      </c>
      <c r="G70" s="32">
        <v>15395.038279855857</v>
      </c>
      <c r="H70" s="32">
        <v>127549.84459657548</v>
      </c>
      <c r="I70" s="33">
        <v>211848.67539986805</v>
      </c>
      <c r="J70" s="31">
        <v>0.61401275753193896</v>
      </c>
      <c r="K70" s="30">
        <v>6.3393354185936284</v>
      </c>
    </row>
    <row r="71" spans="1:11" ht="13.5" customHeight="1" x14ac:dyDescent="0.2">
      <c r="A71" s="9">
        <v>90</v>
      </c>
      <c r="B71" s="8">
        <v>5</v>
      </c>
      <c r="C71" s="7">
        <v>0.18327645368729328</v>
      </c>
      <c r="D71" s="7">
        <v>0.61239692625333819</v>
      </c>
      <c r="E71" s="7">
        <v>0.38760307374666181</v>
      </c>
      <c r="F71" s="32">
        <v>18023.0822976583</v>
      </c>
      <c r="G71" s="32">
        <v>11037.280200696896</v>
      </c>
      <c r="H71" s="32">
        <v>60222.030591713265</v>
      </c>
      <c r="I71" s="33">
        <v>84298.830803292556</v>
      </c>
      <c r="J71" s="31">
        <v>0.47214507224362495</v>
      </c>
      <c r="K71" s="30">
        <v>4.6772704807681711</v>
      </c>
    </row>
    <row r="72" spans="1:11" ht="13.5" customHeight="1" x14ac:dyDescent="0.2">
      <c r="A72" s="9">
        <v>95</v>
      </c>
      <c r="B72" s="8">
        <v>5</v>
      </c>
      <c r="C72" s="7">
        <v>0.26868841784031333</v>
      </c>
      <c r="D72" s="7">
        <v>0.75546288409337947</v>
      </c>
      <c r="E72" s="7">
        <v>0.24453711590662053</v>
      </c>
      <c r="F72" s="32">
        <v>6985.8020969614045</v>
      </c>
      <c r="G72" s="32">
        <v>5277.5141998760409</v>
      </c>
      <c r="H72" s="32">
        <v>19641.762909976151</v>
      </c>
      <c r="I72" s="33">
        <v>24076.800211579295</v>
      </c>
      <c r="J72" s="31">
        <v>0.32615577251357109</v>
      </c>
      <c r="K72" s="30">
        <v>3.44653339407538</v>
      </c>
    </row>
    <row r="73" spans="1:11" ht="13.5" customHeight="1" x14ac:dyDescent="0.2">
      <c r="A73" s="9" t="s">
        <v>3</v>
      </c>
      <c r="B73" s="34" t="s">
        <v>10</v>
      </c>
      <c r="C73" s="7">
        <v>0.38518005169153002</v>
      </c>
      <c r="D73" s="7">
        <v>1</v>
      </c>
      <c r="E73" s="7">
        <v>0</v>
      </c>
      <c r="F73" s="32">
        <v>1708.2878970853631</v>
      </c>
      <c r="G73" s="32">
        <v>1708.2878970853631</v>
      </c>
      <c r="H73" s="32">
        <v>4435.0373016031444</v>
      </c>
      <c r="I73" s="33">
        <v>4435.0373016031444</v>
      </c>
      <c r="J73" s="31">
        <v>0.18420376722111914</v>
      </c>
      <c r="K73" s="30">
        <v>2.5961884464381506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0.10908178563436946</v>
      </c>
      <c r="E75" s="40" t="s">
        <v>6</v>
      </c>
      <c r="F75" s="17" t="s">
        <v>8</v>
      </c>
      <c r="G75" s="18">
        <f>+(H29-F30)/G29</f>
        <v>0.10730037144766857</v>
      </c>
      <c r="H75" s="40" t="s">
        <v>7</v>
      </c>
      <c r="I75" s="15" t="s">
        <v>8</v>
      </c>
      <c r="J75" s="16">
        <f>(H52-F53)/G52</f>
        <v>0.11095230704976143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1.492778791681225</v>
      </c>
      <c r="E76" s="41"/>
      <c r="F76" s="20" t="s">
        <v>9</v>
      </c>
      <c r="G76" s="18">
        <f>+(H30-4*F31)/G30</f>
        <v>1.524465690701861</v>
      </c>
      <c r="H76" s="41"/>
      <c r="I76" s="19" t="s">
        <v>9</v>
      </c>
      <c r="J76" s="16">
        <f>(H53-4*F54)/G53</f>
        <v>1.4595068981216315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Q28" sqref="Q28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L3" s="37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  <c r="L4" s="37"/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2.7764766656554092E-2</v>
      </c>
      <c r="D6" s="7">
        <f t="shared" si="0"/>
        <v>2.7087546459769376E-2</v>
      </c>
      <c r="E6" s="7">
        <f t="shared" si="0"/>
        <v>0.9729124535402307</v>
      </c>
      <c r="F6" s="32">
        <f t="shared" si="0"/>
        <v>100000</v>
      </c>
      <c r="G6" s="32">
        <f t="shared" si="0"/>
        <v>2708.7546459769374</v>
      </c>
      <c r="H6" s="32">
        <f t="shared" si="0"/>
        <v>97570.431763983346</v>
      </c>
      <c r="I6" s="33">
        <f t="shared" si="0"/>
        <v>7625919.2629689313</v>
      </c>
      <c r="J6" s="31"/>
      <c r="K6" s="30">
        <f t="shared" ref="K6:K27" si="1">+K29*0.5122+K52*0.4878</f>
        <v>76.259192629689323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1.1760339911251394E-3</v>
      </c>
      <c r="D7" s="7">
        <f t="shared" si="0"/>
        <v>4.6902844724062732E-3</v>
      </c>
      <c r="E7" s="7">
        <f t="shared" si="0"/>
        <v>0.99530971552759362</v>
      </c>
      <c r="F7" s="32">
        <f t="shared" si="0"/>
        <v>97291.245354023064</v>
      </c>
      <c r="G7" s="32">
        <f t="shared" si="0"/>
        <v>456.33365638523105</v>
      </c>
      <c r="H7" s="32">
        <f t="shared" si="0"/>
        <v>388019.4070235804</v>
      </c>
      <c r="I7" s="33">
        <f t="shared" si="0"/>
        <v>7528348.831204948</v>
      </c>
      <c r="J7" s="31">
        <f t="shared" ref="J7:J27" si="2">+J30*0.5122+J53*0.4878</f>
        <v>0.97117967757512758</v>
      </c>
      <c r="K7" s="30">
        <f t="shared" si="1"/>
        <v>77.377279517211079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4.3086488896087246E-4</v>
      </c>
      <c r="D8" s="7">
        <f t="shared" si="0"/>
        <v>2.1517926789260057E-3</v>
      </c>
      <c r="E8" s="7">
        <f t="shared" si="0"/>
        <v>0.99784820732107404</v>
      </c>
      <c r="F8" s="32">
        <f t="shared" si="0"/>
        <v>96834.911697637828</v>
      </c>
      <c r="G8" s="32">
        <f t="shared" si="0"/>
        <v>208.34228761218634</v>
      </c>
      <c r="H8" s="32">
        <f t="shared" si="0"/>
        <v>483608.64580682199</v>
      </c>
      <c r="I8" s="33">
        <f t="shared" si="0"/>
        <v>7140329.4241813673</v>
      </c>
      <c r="J8" s="31">
        <f t="shared" si="2"/>
        <v>0.99591984816007562</v>
      </c>
      <c r="K8" s="30">
        <f t="shared" si="1"/>
        <v>73.734971267916734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3.6617157799249803E-4</v>
      </c>
      <c r="D9" s="7">
        <f t="shared" si="0"/>
        <v>1.8292443820721463E-3</v>
      </c>
      <c r="E9" s="7">
        <f t="shared" si="0"/>
        <v>0.99817075561792779</v>
      </c>
      <c r="F9" s="32">
        <f t="shared" si="0"/>
        <v>96626.569410025637</v>
      </c>
      <c r="G9" s="32">
        <f t="shared" si="0"/>
        <v>176.72916976754374</v>
      </c>
      <c r="H9" s="32">
        <f t="shared" si="0"/>
        <v>482709.60915225162</v>
      </c>
      <c r="I9" s="33">
        <f t="shared" si="0"/>
        <v>6656720.7783745462</v>
      </c>
      <c r="J9" s="31">
        <f t="shared" si="2"/>
        <v>0.99814072143148147</v>
      </c>
      <c r="K9" s="30">
        <f t="shared" si="1"/>
        <v>68.888834240956555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5.9537315084625211E-4</v>
      </c>
      <c r="D10" s="7">
        <f t="shared" si="0"/>
        <v>2.9727407300545977E-3</v>
      </c>
      <c r="E10" s="7">
        <f t="shared" si="0"/>
        <v>0.9970272592699454</v>
      </c>
      <c r="F10" s="32">
        <f t="shared" si="0"/>
        <v>96449.840240258112</v>
      </c>
      <c r="G10" s="32">
        <f t="shared" si="0"/>
        <v>286.64058210805217</v>
      </c>
      <c r="H10" s="32">
        <f t="shared" si="0"/>
        <v>481593.31769004744</v>
      </c>
      <c r="I10" s="33">
        <f t="shared" si="0"/>
        <v>6174011.1692222934</v>
      </c>
      <c r="J10" s="31">
        <f t="shared" si="2"/>
        <v>0.99768697837027132</v>
      </c>
      <c r="K10" s="30">
        <f t="shared" si="1"/>
        <v>64.010123575410773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8.5781614880440908E-4</v>
      </c>
      <c r="D11" s="7">
        <f t="shared" si="0"/>
        <v>4.2800184100947134E-3</v>
      </c>
      <c r="E11" s="7">
        <f t="shared" si="0"/>
        <v>0.99571998158990527</v>
      </c>
      <c r="F11" s="32">
        <f t="shared" si="0"/>
        <v>96163.199658150057</v>
      </c>
      <c r="G11" s="32">
        <f t="shared" si="0"/>
        <v>411.44967744365061</v>
      </c>
      <c r="H11" s="32">
        <f t="shared" si="0"/>
        <v>479819.8798438214</v>
      </c>
      <c r="I11" s="33">
        <f t="shared" si="0"/>
        <v>5692417.8515322469</v>
      </c>
      <c r="J11" s="31">
        <f t="shared" si="2"/>
        <v>0.99631639330961586</v>
      </c>
      <c r="K11" s="30">
        <f t="shared" si="1"/>
        <v>59.192347139886159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9.7438716262064737E-4</v>
      </c>
      <c r="D12" s="7">
        <f t="shared" si="0"/>
        <v>4.8602216750247016E-3</v>
      </c>
      <c r="E12" s="7">
        <f t="shared" si="0"/>
        <v>0.99513977832497535</v>
      </c>
      <c r="F12" s="32">
        <f t="shared" si="0"/>
        <v>95751.749980706401</v>
      </c>
      <c r="G12" s="32">
        <f t="shared" si="0"/>
        <v>465.32199096520071</v>
      </c>
      <c r="H12" s="32">
        <f t="shared" si="0"/>
        <v>477610.20332253317</v>
      </c>
      <c r="I12" s="33">
        <f t="shared" si="0"/>
        <v>5212597.9716884252</v>
      </c>
      <c r="J12" s="31">
        <f t="shared" si="2"/>
        <v>0.99539370858886245</v>
      </c>
      <c r="K12" s="30">
        <f t="shared" si="1"/>
        <v>54.434977096400942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1.098128274414555E-3</v>
      </c>
      <c r="D13" s="7">
        <f t="shared" si="0"/>
        <v>5.4759898563523906E-3</v>
      </c>
      <c r="E13" s="7">
        <f t="shared" si="0"/>
        <v>0.99452401014364766</v>
      </c>
      <c r="F13" s="32">
        <f t="shared" si="0"/>
        <v>95286.427989741205</v>
      </c>
      <c r="G13" s="32">
        <f t="shared" si="0"/>
        <v>521.8108647877234</v>
      </c>
      <c r="H13" s="32">
        <f t="shared" si="0"/>
        <v>475161.00073743204</v>
      </c>
      <c r="I13" s="33">
        <f t="shared" si="0"/>
        <v>4734987.7683658917</v>
      </c>
      <c r="J13" s="31">
        <f t="shared" si="2"/>
        <v>0.9948719027365136</v>
      </c>
      <c r="K13" s="30">
        <f t="shared" si="1"/>
        <v>49.688237025012349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1.3780973135597324E-3</v>
      </c>
      <c r="D14" s="7">
        <f t="shared" si="0"/>
        <v>6.8678645340153098E-3</v>
      </c>
      <c r="E14" s="7">
        <f t="shared" si="0"/>
        <v>0.99313213546598478</v>
      </c>
      <c r="F14" s="32">
        <f t="shared" si="0"/>
        <v>94764.617124953482</v>
      </c>
      <c r="G14" s="32">
        <f t="shared" si="0"/>
        <v>650.78790852546967</v>
      </c>
      <c r="H14" s="32">
        <f t="shared" si="0"/>
        <v>472267.90583561955</v>
      </c>
      <c r="I14" s="33">
        <f t="shared" si="0"/>
        <v>4259826.7676284593</v>
      </c>
      <c r="J14" s="31">
        <f t="shared" si="2"/>
        <v>0.99391135297874</v>
      </c>
      <c r="K14" s="30">
        <f t="shared" si="1"/>
        <v>44.947808630622433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1.9182386176710298E-3</v>
      </c>
      <c r="D15" s="7">
        <f t="shared" si="0"/>
        <v>9.5477541776794357E-3</v>
      </c>
      <c r="E15" s="7">
        <f t="shared" si="0"/>
        <v>0.99045224582232061</v>
      </c>
      <c r="F15" s="32">
        <f t="shared" si="0"/>
        <v>94113.829216428014</v>
      </c>
      <c r="G15" s="32">
        <f t="shared" si="0"/>
        <v>898.32649508728423</v>
      </c>
      <c r="H15" s="32">
        <f t="shared" si="0"/>
        <v>468452.43856513663</v>
      </c>
      <c r="I15" s="33">
        <f t="shared" si="0"/>
        <v>3787558.8617928401</v>
      </c>
      <c r="J15" s="31">
        <f t="shared" si="2"/>
        <v>0.99191956750857668</v>
      </c>
      <c r="K15" s="30">
        <f t="shared" si="1"/>
        <v>40.240400358176203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2.8529797711671452E-3</v>
      </c>
      <c r="D16" s="7">
        <f t="shared" si="4"/>
        <v>1.4168728684373499E-2</v>
      </c>
      <c r="E16" s="7">
        <f t="shared" si="4"/>
        <v>0.98583127131562653</v>
      </c>
      <c r="F16" s="32">
        <f t="shared" si="4"/>
        <v>93215.502721340716</v>
      </c>
      <c r="G16" s="32">
        <f t="shared" si="4"/>
        <v>1320.0256016598105</v>
      </c>
      <c r="H16" s="32">
        <f t="shared" si="4"/>
        <v>462991.05488043936</v>
      </c>
      <c r="I16" s="33">
        <f t="shared" si="4"/>
        <v>3319106.4232277032</v>
      </c>
      <c r="J16" s="31">
        <f t="shared" si="2"/>
        <v>0.98833690589383627</v>
      </c>
      <c r="K16" s="30">
        <f t="shared" si="1"/>
        <v>35.601789138850009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4.4033445083000167E-3</v>
      </c>
      <c r="D17" s="7">
        <f t="shared" si="4"/>
        <v>2.1787539924207081E-2</v>
      </c>
      <c r="E17" s="7">
        <f t="shared" si="4"/>
        <v>0.97821246007579288</v>
      </c>
      <c r="F17" s="32">
        <f t="shared" si="4"/>
        <v>91895.477119680902</v>
      </c>
      <c r="G17" s="32">
        <f t="shared" si="4"/>
        <v>2000.2961619972561</v>
      </c>
      <c r="H17" s="32">
        <f t="shared" si="4"/>
        <v>454813.96921813837</v>
      </c>
      <c r="I17" s="33">
        <f t="shared" si="4"/>
        <v>2856115.3683472639</v>
      </c>
      <c r="J17" s="31">
        <f t="shared" si="2"/>
        <v>0.98232569415275184</v>
      </c>
      <c r="K17" s="30">
        <f t="shared" si="1"/>
        <v>31.072898949527271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6.9279555433307792E-3</v>
      </c>
      <c r="D18" s="7">
        <f t="shared" si="4"/>
        <v>3.4075016639588229E-2</v>
      </c>
      <c r="E18" s="7">
        <f t="shared" si="4"/>
        <v>0.96592498336041177</v>
      </c>
      <c r="F18" s="32">
        <f t="shared" si="4"/>
        <v>89895.180957683653</v>
      </c>
      <c r="G18" s="32">
        <f t="shared" si="4"/>
        <v>3058.5275116041612</v>
      </c>
      <c r="H18" s="32">
        <f t="shared" si="4"/>
        <v>442346.2609649027</v>
      </c>
      <c r="I18" s="33">
        <f t="shared" si="4"/>
        <v>2401301.3991291253</v>
      </c>
      <c r="J18" s="31">
        <f t="shared" si="2"/>
        <v>0.97255402222501686</v>
      </c>
      <c r="K18" s="30">
        <f t="shared" si="1"/>
        <v>26.701624457624142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1.0990732976830134E-2</v>
      </c>
      <c r="D19" s="7">
        <f t="shared" si="4"/>
        <v>5.3544921444866014E-2</v>
      </c>
      <c r="E19" s="7">
        <f t="shared" si="4"/>
        <v>0.946455078555134</v>
      </c>
      <c r="F19" s="32">
        <f t="shared" si="4"/>
        <v>86836.653446079494</v>
      </c>
      <c r="G19" s="32">
        <f t="shared" si="4"/>
        <v>4638.9390792672129</v>
      </c>
      <c r="H19" s="32">
        <f t="shared" si="4"/>
        <v>423342.68111317354</v>
      </c>
      <c r="I19" s="33">
        <f t="shared" si="4"/>
        <v>1958955.1381642227</v>
      </c>
      <c r="J19" s="31">
        <f t="shared" si="2"/>
        <v>0.95695770753403275</v>
      </c>
      <c r="K19" s="30">
        <f t="shared" si="1"/>
        <v>22.543673130650525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1.7494313279343098E-2</v>
      </c>
      <c r="D20" s="7">
        <f t="shared" si="4"/>
        <v>8.3950095302195341E-2</v>
      </c>
      <c r="E20" s="7">
        <f t="shared" si="4"/>
        <v>0.91604990469780467</v>
      </c>
      <c r="F20" s="32">
        <f t="shared" si="4"/>
        <v>82197.714366812288</v>
      </c>
      <c r="G20" s="32">
        <f t="shared" si="4"/>
        <v>6877.9157764473794</v>
      </c>
      <c r="H20" s="32">
        <f t="shared" si="4"/>
        <v>394828.78405336058</v>
      </c>
      <c r="I20" s="33">
        <f t="shared" si="4"/>
        <v>1535612.457051049</v>
      </c>
      <c r="J20" s="31">
        <f t="shared" si="2"/>
        <v>0.93245900221095079</v>
      </c>
      <c r="K20" s="30">
        <f t="shared" si="1"/>
        <v>18.660697349946393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2.7779416661262664E-2</v>
      </c>
      <c r="D21" s="7">
        <f t="shared" si="4"/>
        <v>0.13018147552953802</v>
      </c>
      <c r="E21" s="7">
        <f t="shared" si="4"/>
        <v>0.86981852447046193</v>
      </c>
      <c r="F21" s="32">
        <f t="shared" si="4"/>
        <v>75319.798590364895</v>
      </c>
      <c r="G21" s="32">
        <f t="shared" si="4"/>
        <v>9762.5714196404952</v>
      </c>
      <c r="H21" s="32">
        <f t="shared" si="4"/>
        <v>353446.21708154434</v>
      </c>
      <c r="I21" s="33">
        <f t="shared" si="4"/>
        <v>1140783.6729976886</v>
      </c>
      <c r="J21" s="31">
        <f t="shared" si="2"/>
        <v>0.89479030699861628</v>
      </c>
      <c r="K21" s="30">
        <f t="shared" si="1"/>
        <v>15.118434063219716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4.3808661361878928E-2</v>
      </c>
      <c r="D22" s="7">
        <f t="shared" si="4"/>
        <v>0.19792540279681736</v>
      </c>
      <c r="E22" s="7">
        <f t="shared" si="4"/>
        <v>0.80207459720318264</v>
      </c>
      <c r="F22" s="32">
        <f t="shared" si="4"/>
        <v>65557.227170724407</v>
      </c>
      <c r="G22" s="32">
        <f t="shared" si="4"/>
        <v>12905.662102685972</v>
      </c>
      <c r="H22" s="32">
        <f t="shared" si="4"/>
        <v>296728.79475346807</v>
      </c>
      <c r="I22" s="33">
        <f t="shared" si="4"/>
        <v>787337.45591614419</v>
      </c>
      <c r="J22" s="31">
        <f t="shared" si="2"/>
        <v>0.83875071990729699</v>
      </c>
      <c r="K22" s="30">
        <f t="shared" si="1"/>
        <v>11.976958935750641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6.8372121231577015E-2</v>
      </c>
      <c r="D23" s="7">
        <f t="shared" si="4"/>
        <v>0.29226616854968251</v>
      </c>
      <c r="E23" s="7">
        <f t="shared" si="4"/>
        <v>0.70773383145031743</v>
      </c>
      <c r="F23" s="32">
        <f t="shared" si="4"/>
        <v>52651.565068038435</v>
      </c>
      <c r="G23" s="32">
        <f t="shared" si="4"/>
        <v>15294.862056941627</v>
      </c>
      <c r="H23" s="32">
        <f t="shared" si="4"/>
        <v>225615.09567426433</v>
      </c>
      <c r="I23" s="33">
        <f t="shared" si="4"/>
        <v>490608.66116267617</v>
      </c>
      <c r="J23" s="31">
        <f t="shared" si="2"/>
        <v>0.75897031820787475</v>
      </c>
      <c r="K23" s="30">
        <f t="shared" si="1"/>
        <v>9.2812999633530993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0.10456282737922508</v>
      </c>
      <c r="D24" s="7">
        <f t="shared" si="4"/>
        <v>0.41253734364208366</v>
      </c>
      <c r="E24" s="7">
        <f t="shared" si="4"/>
        <v>0.58746265635791628</v>
      </c>
      <c r="F24" s="32">
        <f t="shared" si="4"/>
        <v>37356.703011096804</v>
      </c>
      <c r="G24" s="32">
        <f t="shared" si="4"/>
        <v>15315.392183378714</v>
      </c>
      <c r="H24" s="32">
        <f t="shared" si="4"/>
        <v>147854.56942916129</v>
      </c>
      <c r="I24" s="33">
        <f t="shared" si="4"/>
        <v>264993.56548841181</v>
      </c>
      <c r="J24" s="31">
        <f t="shared" si="2"/>
        <v>0.65322462586913099</v>
      </c>
      <c r="K24" s="30">
        <f t="shared" si="1"/>
        <v>7.0552351154486423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0.15589092320891351</v>
      </c>
      <c r="D25" s="7">
        <f t="shared" si="4"/>
        <v>0.55055098001076819</v>
      </c>
      <c r="E25" s="7">
        <f t="shared" si="4"/>
        <v>0.44944901998923187</v>
      </c>
      <c r="F25" s="32">
        <f t="shared" si="4"/>
        <v>22041.310827718095</v>
      </c>
      <c r="G25" s="32">
        <f t="shared" si="4"/>
        <v>12067.290492534394</v>
      </c>
      <c r="H25" s="32">
        <f t="shared" si="4"/>
        <v>78150.435410881706</v>
      </c>
      <c r="I25" s="33">
        <f t="shared" si="4"/>
        <v>117138.99605925049</v>
      </c>
      <c r="J25" s="31">
        <f t="shared" si="2"/>
        <v>0.52578613631891558</v>
      </c>
      <c r="K25" s="30">
        <f t="shared" si="1"/>
        <v>5.2746927246591486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0.22499186088927903</v>
      </c>
      <c r="D26" s="7">
        <f t="shared" si="5"/>
        <v>0.68848277152781812</v>
      </c>
      <c r="E26" s="7">
        <f t="shared" si="5"/>
        <v>0.31151722847218188</v>
      </c>
      <c r="F26" s="32">
        <f t="shared" si="5"/>
        <v>9974.0203351836972</v>
      </c>
      <c r="G26" s="32">
        <f t="shared" si="5"/>
        <v>6837.5317315030807</v>
      </c>
      <c r="H26" s="32">
        <f t="shared" si="5"/>
        <v>30660.06555596527</v>
      </c>
      <c r="I26" s="33">
        <f t="shared" si="5"/>
        <v>38988.560648368803</v>
      </c>
      <c r="J26" s="31">
        <f t="shared" si="2"/>
        <v>0.389321309054241</v>
      </c>
      <c r="K26" s="30">
        <f t="shared" si="1"/>
        <v>3.8575631878163241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0.41433575621861152</v>
      </c>
      <c r="D27" s="7">
        <f t="shared" si="6"/>
        <v>1</v>
      </c>
      <c r="E27" s="7">
        <f t="shared" si="6"/>
        <v>0</v>
      </c>
      <c r="F27" s="32">
        <f t="shared" si="6"/>
        <v>3136.4886036806165</v>
      </c>
      <c r="G27" s="32">
        <f t="shared" si="6"/>
        <v>3136.4886036806165</v>
      </c>
      <c r="H27" s="32">
        <f t="shared" si="6"/>
        <v>8328.4950924035311</v>
      </c>
      <c r="I27" s="33">
        <f t="shared" si="6"/>
        <v>8328.4950924035311</v>
      </c>
      <c r="J27" s="31">
        <f t="shared" si="2"/>
        <v>0.2034122339544667</v>
      </c>
      <c r="K27" s="30">
        <f t="shared" si="1"/>
        <v>2.5261255566774707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2.9468320595284082E-2</v>
      </c>
      <c r="D29" s="7">
        <v>2.8708608385713014E-2</v>
      </c>
      <c r="E29" s="7">
        <v>0.97129139161428701</v>
      </c>
      <c r="F29" s="32">
        <v>100000</v>
      </c>
      <c r="G29" s="32">
        <v>2870.8608385713014</v>
      </c>
      <c r="H29" s="32">
        <v>97421.935847634813</v>
      </c>
      <c r="I29" s="33">
        <v>7489215.9320876822</v>
      </c>
      <c r="J29" s="31"/>
      <c r="K29" s="30">
        <v>74.892159320876829</v>
      </c>
    </row>
    <row r="30" spans="1:11" ht="13.5" customHeight="1" x14ac:dyDescent="0.2">
      <c r="A30" s="6">
        <v>1</v>
      </c>
      <c r="B30" s="8">
        <v>4</v>
      </c>
      <c r="C30" s="7">
        <v>1.1611576472638436E-3</v>
      </c>
      <c r="D30" s="7">
        <v>4.6313060599083257E-3</v>
      </c>
      <c r="E30" s="7">
        <v>0.99536869394009164</v>
      </c>
      <c r="F30" s="32">
        <v>97129.139161428699</v>
      </c>
      <c r="G30" s="32">
        <v>449.83477079200384</v>
      </c>
      <c r="H30" s="32">
        <v>387401.97926784208</v>
      </c>
      <c r="I30" s="33">
        <v>7391793.9962400477</v>
      </c>
      <c r="J30" s="31">
        <v>0.9696478302309538</v>
      </c>
      <c r="K30" s="30">
        <v>76.102743832156079</v>
      </c>
    </row>
    <row r="31" spans="1:11" ht="13.5" customHeight="1" x14ac:dyDescent="0.2">
      <c r="A31" s="6">
        <v>5</v>
      </c>
      <c r="B31" s="8">
        <v>5</v>
      </c>
      <c r="C31" s="7">
        <v>4.6321079855661849E-4</v>
      </c>
      <c r="D31" s="7">
        <v>2.313163044811186E-3</v>
      </c>
      <c r="E31" s="7">
        <v>0.99768683695518878</v>
      </c>
      <c r="F31" s="32">
        <v>96679.304390636695</v>
      </c>
      <c r="G31" s="32">
        <v>223.63499411447265</v>
      </c>
      <c r="H31" s="32">
        <v>482793.13610850036</v>
      </c>
      <c r="I31" s="33">
        <v>7004392.0169722056</v>
      </c>
      <c r="J31" s="31">
        <v>0.99581130603573298</v>
      </c>
      <c r="K31" s="30">
        <v>72.449756037452161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3.9345786319244851E-4</v>
      </c>
      <c r="D32" s="7">
        <v>1.9654365611336314E-3</v>
      </c>
      <c r="E32" s="7">
        <v>0.99803456343886632</v>
      </c>
      <c r="F32" s="32">
        <v>96455.669396522222</v>
      </c>
      <c r="G32" s="32">
        <v>189.57749916054308</v>
      </c>
      <c r="H32" s="32">
        <v>481824.14661215385</v>
      </c>
      <c r="I32" s="33">
        <v>6521598.8808637056</v>
      </c>
      <c r="J32" s="31">
        <v>0.99799295096828233</v>
      </c>
      <c r="K32" s="30">
        <v>67.612395639015148</v>
      </c>
    </row>
    <row r="33" spans="1:11" ht="13.5" customHeight="1" x14ac:dyDescent="0.2">
      <c r="A33" s="9">
        <f t="shared" si="7"/>
        <v>15</v>
      </c>
      <c r="B33" s="8">
        <v>5</v>
      </c>
      <c r="C33" s="7">
        <v>6.7829432773775184E-4</v>
      </c>
      <c r="D33" s="7">
        <v>3.3862712424160618E-3</v>
      </c>
      <c r="E33" s="7">
        <v>0.99661372875758392</v>
      </c>
      <c r="F33" s="32">
        <v>96266.091897361679</v>
      </c>
      <c r="G33" s="32">
        <v>325.9830986118177</v>
      </c>
      <c r="H33" s="32">
        <v>480592.39961365587</v>
      </c>
      <c r="I33" s="33">
        <v>6039774.7342515513</v>
      </c>
      <c r="J33" s="31">
        <v>0.99744357561330466</v>
      </c>
      <c r="K33" s="30">
        <v>62.740416850941891</v>
      </c>
    </row>
    <row r="34" spans="1:11" ht="13.5" customHeight="1" x14ac:dyDescent="0.2">
      <c r="A34" s="9">
        <f t="shared" si="7"/>
        <v>20</v>
      </c>
      <c r="B34" s="8">
        <v>5</v>
      </c>
      <c r="C34" s="7">
        <v>9.6979377270002185E-4</v>
      </c>
      <c r="D34" s="7">
        <v>4.8374889772151656E-3</v>
      </c>
      <c r="E34" s="7">
        <v>0.99516251102278486</v>
      </c>
      <c r="F34" s="32">
        <v>95940.108798749861</v>
      </c>
      <c r="G34" s="32">
        <v>464.10921878677618</v>
      </c>
      <c r="H34" s="32">
        <v>478564.8576548812</v>
      </c>
      <c r="I34" s="33">
        <v>5559182.3346378952</v>
      </c>
      <c r="J34" s="31">
        <v>0.99578116099962344</v>
      </c>
      <c r="K34" s="30">
        <v>57.94429883646675</v>
      </c>
    </row>
    <row r="35" spans="1:11" ht="13.5" customHeight="1" x14ac:dyDescent="0.2">
      <c r="A35" s="9">
        <f t="shared" si="7"/>
        <v>25</v>
      </c>
      <c r="B35" s="8">
        <v>5</v>
      </c>
      <c r="C35" s="7">
        <v>1.0110282293121996E-3</v>
      </c>
      <c r="D35" s="7">
        <v>5.0423694322585463E-3</v>
      </c>
      <c r="E35" s="7">
        <v>0.99495763056774145</v>
      </c>
      <c r="F35" s="32">
        <v>95475.999579963085</v>
      </c>
      <c r="G35" s="32">
        <v>481.42526179633569</v>
      </c>
      <c r="H35" s="32">
        <v>476173.90676009934</v>
      </c>
      <c r="I35" s="33">
        <v>5080617.4769830145</v>
      </c>
      <c r="J35" s="31">
        <v>0.99500391460731519</v>
      </c>
      <c r="K35" s="30">
        <v>53.213556279428047</v>
      </c>
    </row>
    <row r="36" spans="1:11" ht="13.5" customHeight="1" x14ac:dyDescent="0.2">
      <c r="A36" s="9">
        <f t="shared" si="7"/>
        <v>30</v>
      </c>
      <c r="B36" s="8">
        <v>5</v>
      </c>
      <c r="C36" s="7">
        <v>1.0828075928193286E-3</v>
      </c>
      <c r="D36" s="7">
        <v>5.3997898574090616E-3</v>
      </c>
      <c r="E36" s="7">
        <v>0.99460021014259092</v>
      </c>
      <c r="F36" s="32">
        <v>94994.574318166749</v>
      </c>
      <c r="G36" s="32">
        <v>512.95073891212814</v>
      </c>
      <c r="H36" s="32">
        <v>473722.88697805273</v>
      </c>
      <c r="I36" s="33">
        <v>4604443.5702229152</v>
      </c>
      <c r="J36" s="31">
        <v>0.99485267935254285</v>
      </c>
      <c r="K36" s="30">
        <v>48.47059532896251</v>
      </c>
    </row>
    <row r="37" spans="1:11" ht="13.5" customHeight="1" x14ac:dyDescent="0.2">
      <c r="A37" s="9">
        <f t="shared" si="7"/>
        <v>35</v>
      </c>
      <c r="B37" s="8">
        <v>5</v>
      </c>
      <c r="C37" s="7">
        <v>1.4069430609202833E-3</v>
      </c>
      <c r="D37" s="7">
        <v>7.0113767216219173E-3</v>
      </c>
      <c r="E37" s="7">
        <v>0.99298862327837811</v>
      </c>
      <c r="F37" s="32">
        <v>94481.623579254621</v>
      </c>
      <c r="G37" s="32">
        <v>662.44625618463033</v>
      </c>
      <c r="H37" s="32">
        <v>470840.84252231458</v>
      </c>
      <c r="I37" s="33">
        <v>4130720.6832448621</v>
      </c>
      <c r="J37" s="31">
        <v>0.9939161806723692</v>
      </c>
      <c r="K37" s="30">
        <v>43.719831717115483</v>
      </c>
    </row>
    <row r="38" spans="1:11" ht="13.5" customHeight="1" x14ac:dyDescent="0.2">
      <c r="A38" s="9">
        <f t="shared" si="7"/>
        <v>40</v>
      </c>
      <c r="B38" s="8">
        <v>5</v>
      </c>
      <c r="C38" s="7">
        <v>2.0807067098524749E-3</v>
      </c>
      <c r="D38" s="7">
        <v>1.035324422459037E-2</v>
      </c>
      <c r="E38" s="7">
        <v>0.98964675577540961</v>
      </c>
      <c r="F38" s="32">
        <v>93819.177323069991</v>
      </c>
      <c r="G38" s="32">
        <v>971.33285577589413</v>
      </c>
      <c r="H38" s="32">
        <v>466828.33826434053</v>
      </c>
      <c r="I38" s="33">
        <v>3659879.8407225474</v>
      </c>
      <c r="J38" s="31">
        <v>0.99147800297765398</v>
      </c>
      <c r="K38" s="30">
        <v>39.009933205016374</v>
      </c>
    </row>
    <row r="39" spans="1:11" ht="13.5" customHeight="1" x14ac:dyDescent="0.2">
      <c r="A39" s="9">
        <f t="shared" si="7"/>
        <v>45</v>
      </c>
      <c r="B39" s="8">
        <v>5</v>
      </c>
      <c r="C39" s="7">
        <v>3.2306336562084106E-3</v>
      </c>
      <c r="D39" s="7">
        <v>1.6032653026634959E-2</v>
      </c>
      <c r="E39" s="7">
        <v>0.98396734697336508</v>
      </c>
      <c r="F39" s="32">
        <v>92847.844467294097</v>
      </c>
      <c r="G39" s="32">
        <v>1488.5972746150946</v>
      </c>
      <c r="H39" s="32">
        <v>460775.63506911724</v>
      </c>
      <c r="I39" s="33">
        <v>3193051.5024582068</v>
      </c>
      <c r="J39" s="31">
        <v>0.98703441351112675</v>
      </c>
      <c r="K39" s="30">
        <v>34.390152197695528</v>
      </c>
    </row>
    <row r="40" spans="1:11" ht="13.5" customHeight="1" x14ac:dyDescent="0.2">
      <c r="A40" s="9">
        <f t="shared" si="7"/>
        <v>50</v>
      </c>
      <c r="B40" s="8">
        <v>5</v>
      </c>
      <c r="C40" s="7">
        <v>5.0848712587769074E-3</v>
      </c>
      <c r="D40" s="7">
        <v>2.5126864199949035E-2</v>
      </c>
      <c r="E40" s="7">
        <v>0.97487313580005097</v>
      </c>
      <c r="F40" s="32">
        <v>91359.247192679002</v>
      </c>
      <c r="G40" s="32">
        <v>2295.5713976200204</v>
      </c>
      <c r="H40" s="32">
        <v>451451.23264579702</v>
      </c>
      <c r="I40" s="33">
        <v>2732275.8673890894</v>
      </c>
      <c r="J40" s="31">
        <v>0.97976368168442429</v>
      </c>
      <c r="K40" s="30">
        <v>29.906943756078128</v>
      </c>
    </row>
    <row r="41" spans="1:11" ht="13.5" customHeight="1" x14ac:dyDescent="0.2">
      <c r="A41" s="9">
        <f t="shared" si="7"/>
        <v>55</v>
      </c>
      <c r="B41" s="8">
        <v>5</v>
      </c>
      <c r="C41" s="7">
        <v>8.0283320681203123E-3</v>
      </c>
      <c r="D41" s="7">
        <v>3.9403488573942366E-2</v>
      </c>
      <c r="E41" s="7">
        <v>0.96059651142605762</v>
      </c>
      <c r="F41" s="32">
        <v>89063.675795058982</v>
      </c>
      <c r="G41" s="32">
        <v>3509.4195315439138</v>
      </c>
      <c r="H41" s="32">
        <v>437129.34414851386</v>
      </c>
      <c r="I41" s="33">
        <v>2280824.6347432924</v>
      </c>
      <c r="J41" s="31">
        <v>0.96827589014798432</v>
      </c>
      <c r="K41" s="30">
        <v>25.608920970111438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1.2666749176006445E-2</v>
      </c>
      <c r="D42" s="7">
        <v>6.1508057714253619E-2</v>
      </c>
      <c r="E42" s="7">
        <v>0.93849194228574639</v>
      </c>
      <c r="F42" s="32">
        <v>85554.256263515068</v>
      </c>
      <c r="G42" s="32">
        <v>5262.2761319563288</v>
      </c>
      <c r="H42" s="32">
        <v>415440.14638927364</v>
      </c>
      <c r="I42" s="33">
        <v>1843695.2905947785</v>
      </c>
      <c r="J42" s="31">
        <v>0.9503826543571704</v>
      </c>
      <c r="K42" s="30">
        <v>21.550012484662663</v>
      </c>
    </row>
    <row r="43" spans="1:11" ht="13.5" customHeight="1" x14ac:dyDescent="0.2">
      <c r="A43" s="9">
        <f t="shared" si="7"/>
        <v>65</v>
      </c>
      <c r="B43" s="8">
        <v>5</v>
      </c>
      <c r="C43" s="7">
        <v>1.9943979713270475E-2</v>
      </c>
      <c r="D43" s="7">
        <v>9.5239201126244982E-2</v>
      </c>
      <c r="E43" s="7">
        <v>0.90476079887375505</v>
      </c>
      <c r="F43" s="32">
        <v>80291.980131558739</v>
      </c>
      <c r="G43" s="32">
        <v>7646.9440445739892</v>
      </c>
      <c r="H43" s="32">
        <v>383421.17042396549</v>
      </c>
      <c r="I43" s="33">
        <v>1428255.1442055048</v>
      </c>
      <c r="J43" s="31">
        <v>0.92292758356746318</v>
      </c>
      <c r="K43" s="30">
        <v>17.788266547484604</v>
      </c>
    </row>
    <row r="44" spans="1:11" ht="13.5" customHeight="1" x14ac:dyDescent="0.2">
      <c r="A44" s="9">
        <f t="shared" si="7"/>
        <v>70</v>
      </c>
      <c r="B44" s="8">
        <v>5</v>
      </c>
      <c r="C44" s="7">
        <v>3.124038805736256E-2</v>
      </c>
      <c r="D44" s="7">
        <v>0.14537472986340808</v>
      </c>
      <c r="E44" s="7">
        <v>0.85462527013659195</v>
      </c>
      <c r="F44" s="32">
        <v>72645.03608698475</v>
      </c>
      <c r="G44" s="32">
        <v>10560.752497062938</v>
      </c>
      <c r="H44" s="32">
        <v>338048.05745919788</v>
      </c>
      <c r="I44" s="33">
        <v>1044833.9737815394</v>
      </c>
      <c r="J44" s="31">
        <v>0.88166247337204517</v>
      </c>
      <c r="K44" s="30">
        <v>14.382730466682695</v>
      </c>
    </row>
    <row r="45" spans="1:11" ht="13.5" customHeight="1" x14ac:dyDescent="0.2">
      <c r="A45" s="9">
        <f t="shared" si="7"/>
        <v>75</v>
      </c>
      <c r="B45" s="8">
        <v>5</v>
      </c>
      <c r="C45" s="7">
        <v>4.8513790502783739E-2</v>
      </c>
      <c r="D45" s="7">
        <v>0.21706029716487213</v>
      </c>
      <c r="E45" s="7">
        <v>0.78293970283512793</v>
      </c>
      <c r="F45" s="32">
        <v>62084.283589921812</v>
      </c>
      <c r="G45" s="32">
        <v>13476.033045296623</v>
      </c>
      <c r="H45" s="32">
        <v>277777.36815933528</v>
      </c>
      <c r="I45" s="33">
        <v>706785.91632234142</v>
      </c>
      <c r="J45" s="31">
        <v>0.82170970082519346</v>
      </c>
      <c r="K45" s="30">
        <v>11.384296885678721</v>
      </c>
    </row>
    <row r="46" spans="1:11" ht="13.5" customHeight="1" x14ac:dyDescent="0.2">
      <c r="A46" s="9">
        <f t="shared" si="7"/>
        <v>80</v>
      </c>
      <c r="B46" s="8">
        <v>5</v>
      </c>
      <c r="C46" s="7">
        <v>7.4463725479631232E-2</v>
      </c>
      <c r="D46" s="7">
        <v>0.31426775717152555</v>
      </c>
      <c r="E46" s="7">
        <v>0.68573224282847445</v>
      </c>
      <c r="F46" s="32">
        <v>48608.250544625189</v>
      </c>
      <c r="G46" s="32">
        <v>15276.005878690943</v>
      </c>
      <c r="H46" s="32">
        <v>205146.94611767086</v>
      </c>
      <c r="I46" s="33">
        <v>429008.54816300614</v>
      </c>
      <c r="J46" s="31">
        <v>0.73853009507958534</v>
      </c>
      <c r="K46" s="30">
        <v>8.8258380697974612</v>
      </c>
    </row>
    <row r="47" spans="1:11" ht="13.5" customHeight="1" x14ac:dyDescent="0.2">
      <c r="A47" s="9">
        <v>85</v>
      </c>
      <c r="B47" s="8">
        <v>5</v>
      </c>
      <c r="C47" s="7">
        <v>0.11205114855280364</v>
      </c>
      <c r="D47" s="7">
        <v>0.43517061170256122</v>
      </c>
      <c r="E47" s="7">
        <v>0.56482938829743878</v>
      </c>
      <c r="F47" s="32">
        <v>33332.244665934246</v>
      </c>
      <c r="G47" s="32">
        <v>14505.213300694038</v>
      </c>
      <c r="H47" s="32">
        <v>129451.71457888732</v>
      </c>
      <c r="I47" s="33">
        <v>223861.60204533528</v>
      </c>
      <c r="J47" s="31">
        <v>0.63101945716820329</v>
      </c>
      <c r="K47" s="30">
        <v>6.7160674082691818</v>
      </c>
    </row>
    <row r="48" spans="1:11" ht="13.5" customHeight="1" x14ac:dyDescent="0.2">
      <c r="A48" s="9">
        <v>90</v>
      </c>
      <c r="B48" s="8">
        <v>5</v>
      </c>
      <c r="C48" s="7">
        <v>0.16447115332197956</v>
      </c>
      <c r="D48" s="7">
        <v>0.57057278638534947</v>
      </c>
      <c r="E48" s="7">
        <v>0.42942721361465053</v>
      </c>
      <c r="F48" s="32">
        <v>18827.031365240207</v>
      </c>
      <c r="G48" s="32">
        <v>10742.191745429474</v>
      </c>
      <c r="H48" s="32">
        <v>65313.530843915541</v>
      </c>
      <c r="I48" s="33">
        <v>94409.887466447981</v>
      </c>
      <c r="J48" s="31">
        <v>0.5045397124046106</v>
      </c>
      <c r="K48" s="30">
        <v>5.0145923504835803</v>
      </c>
    </row>
    <row r="49" spans="1:12" ht="13.5" customHeight="1" x14ac:dyDescent="0.2">
      <c r="A49" s="9">
        <v>95</v>
      </c>
      <c r="B49" s="8">
        <v>5</v>
      </c>
      <c r="C49" s="7">
        <v>0.23407468785620741</v>
      </c>
      <c r="D49" s="7">
        <v>0.70330847662038909</v>
      </c>
      <c r="E49" s="7">
        <v>0.29669152337961091</v>
      </c>
      <c r="F49" s="32">
        <v>8084.839619810733</v>
      </c>
      <c r="G49" s="32">
        <v>5686.1362367292522</v>
      </c>
      <c r="H49" s="32">
        <v>24291.97402250626</v>
      </c>
      <c r="I49" s="33">
        <v>29096.356622532439</v>
      </c>
      <c r="J49" s="31">
        <v>0.37192866024283</v>
      </c>
      <c r="K49" s="30">
        <v>3.5988786408620914</v>
      </c>
    </row>
    <row r="50" spans="1:12" ht="13.5" customHeight="1" x14ac:dyDescent="0.2">
      <c r="A50" s="9" t="s">
        <v>3</v>
      </c>
      <c r="B50" s="34" t="s">
        <v>10</v>
      </c>
      <c r="C50" s="7">
        <v>0.49927401349518041</v>
      </c>
      <c r="D50" s="7">
        <v>1</v>
      </c>
      <c r="E50" s="7">
        <v>0</v>
      </c>
      <c r="F50" s="32">
        <v>2398.7033830814808</v>
      </c>
      <c r="G50" s="32">
        <v>2398.7033830814808</v>
      </c>
      <c r="H50" s="32">
        <v>4804.3826000261797</v>
      </c>
      <c r="I50" s="33">
        <v>4804.3826000261797</v>
      </c>
      <c r="J50" s="31">
        <v>0.16511973173664049</v>
      </c>
      <c r="K50" s="30">
        <v>2.0029081686015955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2.5976000097682625E-2</v>
      </c>
      <c r="D52" s="7">
        <v>2.5385398205426755E-2</v>
      </c>
      <c r="E52" s="7">
        <v>0.97461460179457327</v>
      </c>
      <c r="F52" s="32">
        <v>100000</v>
      </c>
      <c r="G52" s="32">
        <v>2538.5398205426754</v>
      </c>
      <c r="H52" s="32">
        <v>97726.355520346027</v>
      </c>
      <c r="I52" s="33">
        <v>7769460.5628405502</v>
      </c>
      <c r="J52" s="31"/>
      <c r="K52" s="30">
        <v>77.694605628405498</v>
      </c>
      <c r="L52" s="29"/>
    </row>
    <row r="53" spans="1:12" ht="13.5" customHeight="1" x14ac:dyDescent="0.2">
      <c r="A53" s="6">
        <v>1</v>
      </c>
      <c r="B53" s="8">
        <v>4</v>
      </c>
      <c r="C53" s="7">
        <v>1.1916544571475987E-3</v>
      </c>
      <c r="D53" s="7">
        <v>4.7522130145986642E-3</v>
      </c>
      <c r="E53" s="7">
        <v>0.99524778698540128</v>
      </c>
      <c r="F53" s="32">
        <v>97461.460179457325</v>
      </c>
      <c r="G53" s="32">
        <v>463.15761948660656</v>
      </c>
      <c r="H53" s="32">
        <v>388667.71882450127</v>
      </c>
      <c r="I53" s="33">
        <v>7671734.207320204</v>
      </c>
      <c r="J53" s="31">
        <v>0.97278814868969454</v>
      </c>
      <c r="K53" s="30">
        <v>78.715568114761652</v>
      </c>
    </row>
    <row r="54" spans="1:12" ht="13.5" customHeight="1" x14ac:dyDescent="0.2">
      <c r="A54" s="6">
        <v>5</v>
      </c>
      <c r="B54" s="8">
        <v>5</v>
      </c>
      <c r="C54" s="7">
        <v>3.9690102078756136E-4</v>
      </c>
      <c r="D54" s="7">
        <v>1.9823504866209843E-3</v>
      </c>
      <c r="E54" s="7">
        <v>0.99801764951337901</v>
      </c>
      <c r="F54" s="32">
        <v>96998.302559970718</v>
      </c>
      <c r="G54" s="32">
        <v>192.28463228116743</v>
      </c>
      <c r="H54" s="32">
        <v>484464.94770817563</v>
      </c>
      <c r="I54" s="33">
        <v>7283066.4884957029</v>
      </c>
      <c r="J54" s="31">
        <v>0.9960338196157712</v>
      </c>
      <c r="K54" s="30">
        <v>75.084473607080213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3.375204191581097E-4</v>
      </c>
      <c r="D55" s="7">
        <v>1.6862398020899966E-3</v>
      </c>
      <c r="E55" s="7">
        <v>0.99831376019790996</v>
      </c>
      <c r="F55" s="32">
        <v>96806.017927689551</v>
      </c>
      <c r="G55" s="32">
        <v>163.23816051150789</v>
      </c>
      <c r="H55" s="32">
        <v>483639.3629715179</v>
      </c>
      <c r="I55" s="33">
        <v>6798601.5407875273</v>
      </c>
      <c r="J55" s="31">
        <v>0.99829588344716524</v>
      </c>
      <c r="K55" s="30">
        <v>70.229120940248023</v>
      </c>
    </row>
    <row r="56" spans="1:12" ht="13.5" customHeight="1" x14ac:dyDescent="0.2">
      <c r="A56" s="9">
        <f t="shared" si="8"/>
        <v>15</v>
      </c>
      <c r="B56" s="8">
        <v>5</v>
      </c>
      <c r="C56" s="7">
        <v>5.0830421520905208E-4</v>
      </c>
      <c r="D56" s="7">
        <v>2.5385252146147824E-3</v>
      </c>
      <c r="E56" s="7">
        <v>0.99746147478538527</v>
      </c>
      <c r="F56" s="32">
        <v>96642.779767178043</v>
      </c>
      <c r="G56" s="32">
        <v>245.33013324944477</v>
      </c>
      <c r="H56" s="32">
        <v>482644.30218928441</v>
      </c>
      <c r="I56" s="33">
        <v>6314962.1778160091</v>
      </c>
      <c r="J56" s="31">
        <v>0.99794255625489259</v>
      </c>
      <c r="K56" s="30">
        <v>65.343341665351247</v>
      </c>
    </row>
    <row r="57" spans="1:12" ht="13.5" customHeight="1" x14ac:dyDescent="0.2">
      <c r="A57" s="9">
        <f t="shared" si="8"/>
        <v>20</v>
      </c>
      <c r="B57" s="8">
        <v>5</v>
      </c>
      <c r="C57" s="7">
        <v>7.4023734814977001E-4</v>
      </c>
      <c r="D57" s="7">
        <v>3.6946628863573291E-3</v>
      </c>
      <c r="E57" s="7">
        <v>0.99630533711364266</v>
      </c>
      <c r="F57" s="32">
        <v>96397.449633928598</v>
      </c>
      <c r="G57" s="32">
        <v>356.15607950197591</v>
      </c>
      <c r="H57" s="32">
        <v>481137.67887042079</v>
      </c>
      <c r="I57" s="33">
        <v>5832317.8756267251</v>
      </c>
      <c r="J57" s="31">
        <v>0.99687839820748003</v>
      </c>
      <c r="K57" s="30">
        <v>60.502823443722612</v>
      </c>
    </row>
    <row r="58" spans="1:12" ht="13.5" customHeight="1" x14ac:dyDescent="0.2">
      <c r="A58" s="9">
        <f t="shared" si="8"/>
        <v>25</v>
      </c>
      <c r="B58" s="8">
        <v>5</v>
      </c>
      <c r="C58" s="7">
        <v>9.3591329144513866E-4</v>
      </c>
      <c r="D58" s="7">
        <v>4.6689627958628006E-3</v>
      </c>
      <c r="E58" s="7">
        <v>0.99533103720413718</v>
      </c>
      <c r="F58" s="32">
        <v>96041.293554426622</v>
      </c>
      <c r="G58" s="32">
        <v>448.41322647215566</v>
      </c>
      <c r="H58" s="32">
        <v>479118.34415746271</v>
      </c>
      <c r="I58" s="33">
        <v>5351180.1967563042</v>
      </c>
      <c r="J58" s="31">
        <v>0.99580300026034352</v>
      </c>
      <c r="K58" s="30">
        <v>55.717493993599632</v>
      </c>
    </row>
    <row r="59" spans="1:12" ht="13.5" customHeight="1" x14ac:dyDescent="0.2">
      <c r="A59" s="9">
        <f t="shared" si="8"/>
        <v>30</v>
      </c>
      <c r="B59" s="8">
        <v>5</v>
      </c>
      <c r="C59" s="7">
        <v>1.1142153041666561E-3</v>
      </c>
      <c r="D59" s="7">
        <v>5.556001417358486E-3</v>
      </c>
      <c r="E59" s="7">
        <v>0.99444399858264154</v>
      </c>
      <c r="F59" s="32">
        <v>95592.880327954466</v>
      </c>
      <c r="G59" s="32">
        <v>531.11417859149515</v>
      </c>
      <c r="H59" s="32">
        <v>476671.04966640723</v>
      </c>
      <c r="I59" s="33">
        <v>4872061.8525988413</v>
      </c>
      <c r="J59" s="31">
        <v>0.99489208768376614</v>
      </c>
      <c r="K59" s="30">
        <v>50.966785767769068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1.3478086874874195E-3</v>
      </c>
      <c r="D60" s="7">
        <v>6.7171737949991064E-3</v>
      </c>
      <c r="E60" s="7">
        <v>0.99328282620500086</v>
      </c>
      <c r="F60" s="32">
        <v>95061.766149362971</v>
      </c>
      <c r="G60" s="32">
        <v>638.54640448483406</v>
      </c>
      <c r="H60" s="32">
        <v>473766.35156968021</v>
      </c>
      <c r="I60" s="33">
        <v>4395390.8029324338</v>
      </c>
      <c r="J60" s="31">
        <v>0.99390628380146051</v>
      </c>
      <c r="K60" s="30">
        <v>46.237209563583185</v>
      </c>
    </row>
    <row r="61" spans="1:12" ht="13.5" customHeight="1" x14ac:dyDescent="0.2">
      <c r="A61" s="9">
        <f t="shared" si="8"/>
        <v>40</v>
      </c>
      <c r="B61" s="8">
        <v>5</v>
      </c>
      <c r="C61" s="7">
        <v>1.7476437902513168E-3</v>
      </c>
      <c r="D61" s="7">
        <v>8.7019731157118637E-3</v>
      </c>
      <c r="E61" s="7">
        <v>0.99129802688428814</v>
      </c>
      <c r="F61" s="32">
        <v>94423.219744878137</v>
      </c>
      <c r="G61" s="32">
        <v>821.66831971888314</v>
      </c>
      <c r="H61" s="32">
        <v>470157.7771753617</v>
      </c>
      <c r="I61" s="33">
        <v>3921624.4513627538</v>
      </c>
      <c r="J61" s="31">
        <v>0.99238321931820905</v>
      </c>
      <c r="K61" s="30">
        <v>41.53241609382291</v>
      </c>
    </row>
    <row r="62" spans="1:12" ht="13.5" customHeight="1" x14ac:dyDescent="0.2">
      <c r="A62" s="9">
        <f t="shared" si="8"/>
        <v>45</v>
      </c>
      <c r="B62" s="8">
        <v>5</v>
      </c>
      <c r="C62" s="7">
        <v>2.4564354498917535E-3</v>
      </c>
      <c r="D62" s="7">
        <v>1.2211569914167841E-2</v>
      </c>
      <c r="E62" s="7">
        <v>0.98778843008583217</v>
      </c>
      <c r="F62" s="32">
        <v>93601.551425159254</v>
      </c>
      <c r="G62" s="32">
        <v>1143.0218893029087</v>
      </c>
      <c r="H62" s="32">
        <v>465317.29109888786</v>
      </c>
      <c r="I62" s="33">
        <v>3451466.674187392</v>
      </c>
      <c r="J62" s="31">
        <v>0.98970454959704213</v>
      </c>
      <c r="K62" s="30">
        <v>36.874032765867902</v>
      </c>
    </row>
    <row r="63" spans="1:12" ht="13.5" customHeight="1" x14ac:dyDescent="0.2">
      <c r="A63" s="9">
        <f t="shared" si="8"/>
        <v>50</v>
      </c>
      <c r="B63" s="8">
        <v>5</v>
      </c>
      <c r="C63" s="7">
        <v>3.6877274488611822E-3</v>
      </c>
      <c r="D63" s="7">
        <v>1.8281180977845802E-2</v>
      </c>
      <c r="E63" s="7">
        <v>0.98171881902215419</v>
      </c>
      <c r="F63" s="32">
        <v>92458.529535856345</v>
      </c>
      <c r="G63" s="32">
        <v>1690.2511113904911</v>
      </c>
      <c r="H63" s="32">
        <v>458344.91155588586</v>
      </c>
      <c r="I63" s="33">
        <v>2986149.383088504</v>
      </c>
      <c r="J63" s="31">
        <v>0.9850158597662767</v>
      </c>
      <c r="K63" s="30">
        <v>32.297175804969356</v>
      </c>
    </row>
    <row r="64" spans="1:12" ht="13.5" customHeight="1" x14ac:dyDescent="0.2">
      <c r="A64" s="9">
        <f t="shared" si="8"/>
        <v>55</v>
      </c>
      <c r="B64" s="8">
        <v>5</v>
      </c>
      <c r="C64" s="7">
        <v>5.7725376343574306E-3</v>
      </c>
      <c r="D64" s="7">
        <v>2.8480011873749388E-2</v>
      </c>
      <c r="E64" s="7">
        <v>0.97151998812625062</v>
      </c>
      <c r="F64" s="32">
        <v>90768.278424465854</v>
      </c>
      <c r="G64" s="32">
        <v>2585.0816472885781</v>
      </c>
      <c r="H64" s="32">
        <v>447824.13056997524</v>
      </c>
      <c r="I64" s="33">
        <v>2527804.4715326182</v>
      </c>
      <c r="J64" s="31">
        <v>0.9770461486084856</v>
      </c>
      <c r="K64" s="30">
        <v>27.848985520157985</v>
      </c>
    </row>
    <row r="65" spans="1:11" ht="13.5" customHeight="1" x14ac:dyDescent="0.2">
      <c r="A65" s="9">
        <f t="shared" si="8"/>
        <v>60</v>
      </c>
      <c r="B65" s="8">
        <v>5</v>
      </c>
      <c r="C65" s="7">
        <v>9.23088160901934E-3</v>
      </c>
      <c r="D65" s="7">
        <v>4.5183465116083045E-2</v>
      </c>
      <c r="E65" s="7">
        <v>0.95481653488391693</v>
      </c>
      <c r="F65" s="32">
        <v>88183.196777177276</v>
      </c>
      <c r="G65" s="32">
        <v>3984.4223954062763</v>
      </c>
      <c r="H65" s="32">
        <v>431640.50457685033</v>
      </c>
      <c r="I65" s="33">
        <v>2079980.3409626428</v>
      </c>
      <c r="J65" s="31">
        <v>0.96386164815967612</v>
      </c>
      <c r="K65" s="30">
        <v>23.587037179184723</v>
      </c>
    </row>
    <row r="66" spans="1:11" ht="13.5" customHeight="1" x14ac:dyDescent="0.2">
      <c r="A66" s="9">
        <f t="shared" si="8"/>
        <v>65</v>
      </c>
      <c r="B66" s="8">
        <v>5</v>
      </c>
      <c r="C66" s="7">
        <v>1.4922113305055273E-2</v>
      </c>
      <c r="D66" s="7">
        <v>7.2096302757959543E-2</v>
      </c>
      <c r="E66" s="7">
        <v>0.92790369724204047</v>
      </c>
      <c r="F66" s="32">
        <v>84198.774381771</v>
      </c>
      <c r="G66" s="32">
        <v>6070.4203296772903</v>
      </c>
      <c r="H66" s="32">
        <v>406807.01222264342</v>
      </c>
      <c r="I66" s="33">
        <v>1648339.8363857926</v>
      </c>
      <c r="J66" s="31">
        <v>0.94246718718264888</v>
      </c>
      <c r="K66" s="30">
        <v>19.576767577541574</v>
      </c>
    </row>
    <row r="67" spans="1:11" ht="13.5" customHeight="1" x14ac:dyDescent="0.2">
      <c r="A67" s="9">
        <f t="shared" si="8"/>
        <v>70</v>
      </c>
      <c r="B67" s="8">
        <v>5</v>
      </c>
      <c r="C67" s="7">
        <v>2.4145325744734644E-2</v>
      </c>
      <c r="D67" s="7">
        <v>0.11422824701414598</v>
      </c>
      <c r="E67" s="7">
        <v>0.88577175298585398</v>
      </c>
      <c r="F67" s="32">
        <v>78128.354052093709</v>
      </c>
      <c r="G67" s="32">
        <v>8924.4649254712131</v>
      </c>
      <c r="H67" s="32">
        <v>369614.60035043699</v>
      </c>
      <c r="I67" s="33">
        <v>1241532.8241631491</v>
      </c>
      <c r="J67" s="31">
        <v>0.90857480142979641</v>
      </c>
      <c r="K67" s="30">
        <v>15.890937921658137</v>
      </c>
    </row>
    <row r="68" spans="1:11" ht="13.5" customHeight="1" x14ac:dyDescent="0.2">
      <c r="A68" s="9">
        <f t="shared" si="8"/>
        <v>75</v>
      </c>
      <c r="B68" s="8">
        <v>5</v>
      </c>
      <c r="C68" s="7">
        <v>3.8868179307816927E-2</v>
      </c>
      <c r="D68" s="7">
        <v>0.17783337144110259</v>
      </c>
      <c r="E68" s="7">
        <v>0.82216662855889744</v>
      </c>
      <c r="F68" s="32">
        <v>69203.889126622496</v>
      </c>
      <c r="G68" s="32">
        <v>12306.76092022354</v>
      </c>
      <c r="H68" s="32">
        <v>316628.18118543772</v>
      </c>
      <c r="I68" s="33">
        <v>871918.22381271201</v>
      </c>
      <c r="J68" s="31">
        <v>0.85664413928789052</v>
      </c>
      <c r="K68" s="30">
        <v>12.599266238019679</v>
      </c>
    </row>
    <row r="69" spans="1:11" ht="13.5" customHeight="1" x14ac:dyDescent="0.2">
      <c r="A69" s="9">
        <f t="shared" si="8"/>
        <v>80</v>
      </c>
      <c r="B69" s="8">
        <v>5</v>
      </c>
      <c r="C69" s="7">
        <v>6.1975811891984221E-2</v>
      </c>
      <c r="D69" s="7">
        <v>0.26916404945967021</v>
      </c>
      <c r="E69" s="7">
        <v>0.73083595054032979</v>
      </c>
      <c r="F69" s="32">
        <v>56897.128206398957</v>
      </c>
      <c r="G69" s="32">
        <v>15314.661430660366</v>
      </c>
      <c r="H69" s="32">
        <v>247107.07230994938</v>
      </c>
      <c r="I69" s="33">
        <v>555290.04262727429</v>
      </c>
      <c r="J69" s="31">
        <v>0.78043297152134306</v>
      </c>
      <c r="K69" s="30">
        <v>9.7595442886487085</v>
      </c>
    </row>
    <row r="70" spans="1:11" ht="13.5" customHeight="1" x14ac:dyDescent="0.2">
      <c r="A70" s="9">
        <v>85</v>
      </c>
      <c r="B70" s="8">
        <v>5</v>
      </c>
      <c r="C70" s="7">
        <v>9.669993663484841E-2</v>
      </c>
      <c r="D70" s="7">
        <v>0.38877194819194716</v>
      </c>
      <c r="E70" s="7">
        <v>0.61122805180805284</v>
      </c>
      <c r="F70" s="32">
        <v>41582.466775738591</v>
      </c>
      <c r="G70" s="32">
        <v>16166.096619030806</v>
      </c>
      <c r="H70" s="32">
        <v>167177.94428424601</v>
      </c>
      <c r="I70" s="33">
        <v>308182.97031732486</v>
      </c>
      <c r="J70" s="31">
        <v>0.67654050821561551</v>
      </c>
      <c r="K70" s="30">
        <v>7.4113681609946021</v>
      </c>
    </row>
    <row r="71" spans="1:11" ht="13.5" customHeight="1" x14ac:dyDescent="0.2">
      <c r="A71" s="9">
        <v>90</v>
      </c>
      <c r="B71" s="8">
        <v>5</v>
      </c>
      <c r="C71" s="7">
        <v>0.14688150569371786</v>
      </c>
      <c r="D71" s="7">
        <v>0.52952767286632252</v>
      </c>
      <c r="E71" s="7">
        <v>0.47047232713367748</v>
      </c>
      <c r="F71" s="32">
        <v>25416.370156707784</v>
      </c>
      <c r="G71" s="32">
        <v>13458.671341790523</v>
      </c>
      <c r="H71" s="32">
        <v>91629.448365371383</v>
      </c>
      <c r="I71" s="33">
        <v>141005.02603307882</v>
      </c>
      <c r="J71" s="31">
        <v>0.54809531698498148</v>
      </c>
      <c r="K71" s="30">
        <v>5.5478034496544879</v>
      </c>
    </row>
    <row r="72" spans="1:11" ht="13.5" customHeight="1" x14ac:dyDescent="0.2">
      <c r="A72" s="9">
        <v>95</v>
      </c>
      <c r="B72" s="8">
        <v>5</v>
      </c>
      <c r="C72" s="7">
        <v>0.2154547063741894</v>
      </c>
      <c r="D72" s="7">
        <v>0.67291547725062495</v>
      </c>
      <c r="E72" s="7">
        <v>0.32708452274937505</v>
      </c>
      <c r="F72" s="32">
        <v>11957.698814917261</v>
      </c>
      <c r="G72" s="32">
        <v>8046.5206048592818</v>
      </c>
      <c r="H72" s="32">
        <v>37346.692213279137</v>
      </c>
      <c r="I72" s="33">
        <v>49375.577667707432</v>
      </c>
      <c r="J72" s="31">
        <v>0.40758394685908866</v>
      </c>
      <c r="K72" s="30">
        <v>4.1291872652045116</v>
      </c>
    </row>
    <row r="73" spans="1:11" ht="13.5" customHeight="1" x14ac:dyDescent="0.2">
      <c r="A73" s="9" t="s">
        <v>3</v>
      </c>
      <c r="B73" s="34" t="s">
        <v>10</v>
      </c>
      <c r="C73" s="7">
        <v>0.32514884482652751</v>
      </c>
      <c r="D73" s="7">
        <v>1</v>
      </c>
      <c r="E73" s="7">
        <v>0</v>
      </c>
      <c r="F73" s="32">
        <v>3911.1782100579794</v>
      </c>
      <c r="G73" s="32">
        <v>3911.1782100579794</v>
      </c>
      <c r="H73" s="32">
        <v>12028.885454428295</v>
      </c>
      <c r="I73" s="33">
        <v>12028.885454428295</v>
      </c>
      <c r="J73" s="31">
        <v>0.24362014628732973</v>
      </c>
      <c r="K73" s="30">
        <v>3.0755145402208552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0.10314053013006996</v>
      </c>
      <c r="E75" s="40" t="s">
        <v>6</v>
      </c>
      <c r="F75" s="17" t="s">
        <v>8</v>
      </c>
      <c r="G75" s="18">
        <f>+(H29-F30)/G29</f>
        <v>0.10198916027982276</v>
      </c>
      <c r="H75" s="40" t="s">
        <v>7</v>
      </c>
      <c r="I75" s="15" t="s">
        <v>8</v>
      </c>
      <c r="J75" s="16">
        <f>(H52-F53)/G52</f>
        <v>0.10434949207614749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1.4900932054843747</v>
      </c>
      <c r="E76" s="41"/>
      <c r="F76" s="20" t="s">
        <v>9</v>
      </c>
      <c r="G76" s="18">
        <f>+(H30-4*F31)/G30</f>
        <v>1.5222516127191992</v>
      </c>
      <c r="H76" s="41"/>
      <c r="I76" s="19" t="s">
        <v>9</v>
      </c>
      <c r="J76" s="16">
        <f>(H53-4*F54)/G53</f>
        <v>1.4563262186338684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G37" sqref="G37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L3" s="37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  <c r="L4" s="37"/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2.5156581566821101E-2</v>
      </c>
      <c r="D6" s="7">
        <f t="shared" si="0"/>
        <v>2.4595783915987976E-2</v>
      </c>
      <c r="E6" s="7">
        <f t="shared" si="0"/>
        <v>0.97540421608401195</v>
      </c>
      <c r="F6" s="32">
        <f t="shared" si="0"/>
        <v>100000</v>
      </c>
      <c r="G6" s="32">
        <f t="shared" si="0"/>
        <v>2459.5783915987977</v>
      </c>
      <c r="H6" s="32">
        <f t="shared" si="0"/>
        <v>97781.54854693891</v>
      </c>
      <c r="I6" s="33">
        <f t="shared" si="0"/>
        <v>7847845.8900559619</v>
      </c>
      <c r="J6" s="31"/>
      <c r="K6" s="30">
        <f t="shared" ref="K6:K27" si="1">+K29*0.5122+K52*0.4878</f>
        <v>78.478458900559616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9.8765654742092365E-4</v>
      </c>
      <c r="D7" s="7">
        <f t="shared" si="0"/>
        <v>3.9408454631233393E-3</v>
      </c>
      <c r="E7" s="7">
        <f t="shared" si="0"/>
        <v>0.99605915453687666</v>
      </c>
      <c r="F7" s="32">
        <f t="shared" si="0"/>
        <v>97540.421608401201</v>
      </c>
      <c r="G7" s="32">
        <f t="shared" si="0"/>
        <v>384.39711403378942</v>
      </c>
      <c r="H7" s="32">
        <f t="shared" si="0"/>
        <v>389195.88047435251</v>
      </c>
      <c r="I7" s="33">
        <f t="shared" si="0"/>
        <v>7750064.3415090227</v>
      </c>
      <c r="J7" s="31">
        <f t="shared" ref="J7:J27" si="2">+J30*0.5122+J53*0.4878</f>
        <v>0.97395485804258275</v>
      </c>
      <c r="K7" s="30">
        <f t="shared" si="1"/>
        <v>79.452607210699355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3.621080940539043E-4</v>
      </c>
      <c r="D8" s="7">
        <f t="shared" si="0"/>
        <v>1.8087508039633313E-3</v>
      </c>
      <c r="E8" s="7">
        <f t="shared" si="0"/>
        <v>0.99819124919603663</v>
      </c>
      <c r="F8" s="32">
        <f t="shared" si="0"/>
        <v>97156.024494367419</v>
      </c>
      <c r="G8" s="32">
        <f t="shared" si="0"/>
        <v>175.70678874410248</v>
      </c>
      <c r="H8" s="32">
        <f t="shared" si="0"/>
        <v>485302.90082044795</v>
      </c>
      <c r="I8" s="33">
        <f t="shared" si="0"/>
        <v>7360868.4610346705</v>
      </c>
      <c r="J8" s="31">
        <f t="shared" si="2"/>
        <v>0.99656119982349989</v>
      </c>
      <c r="K8" s="30">
        <f t="shared" si="1"/>
        <v>75.761114212807996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3.0768713838447186E-4</v>
      </c>
      <c r="D9" s="7">
        <f t="shared" si="0"/>
        <v>1.5372954223739437E-3</v>
      </c>
      <c r="E9" s="7">
        <f t="shared" si="0"/>
        <v>0.99846270457762609</v>
      </c>
      <c r="F9" s="32">
        <f t="shared" si="0"/>
        <v>96980.317705623311</v>
      </c>
      <c r="G9" s="32">
        <f t="shared" si="0"/>
        <v>149.06514820129593</v>
      </c>
      <c r="H9" s="32">
        <f t="shared" si="0"/>
        <v>484544.60795034689</v>
      </c>
      <c r="I9" s="33">
        <f t="shared" si="0"/>
        <v>6875565.5602142224</v>
      </c>
      <c r="J9" s="31">
        <f t="shared" si="2"/>
        <v>0.99843724766575381</v>
      </c>
      <c r="K9" s="30">
        <f t="shared" si="1"/>
        <v>70.894059957540961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5.00440323539204E-4</v>
      </c>
      <c r="D10" s="7">
        <f t="shared" si="0"/>
        <v>2.4992830751542558E-3</v>
      </c>
      <c r="E10" s="7">
        <f t="shared" si="0"/>
        <v>0.99750071692484577</v>
      </c>
      <c r="F10" s="32">
        <f t="shared" si="0"/>
        <v>96831.252557422005</v>
      </c>
      <c r="G10" s="32">
        <f t="shared" si="0"/>
        <v>241.93867980197479</v>
      </c>
      <c r="H10" s="32">
        <f t="shared" si="0"/>
        <v>483602.7399390128</v>
      </c>
      <c r="I10" s="33">
        <f t="shared" si="0"/>
        <v>6391020.9522638749</v>
      </c>
      <c r="J10" s="31">
        <f t="shared" si="2"/>
        <v>0.9980557628804323</v>
      </c>
      <c r="K10" s="30">
        <f t="shared" si="1"/>
        <v>65.999036234377456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7.2096448126042489E-4</v>
      </c>
      <c r="D11" s="7">
        <f t="shared" si="0"/>
        <v>3.5984103688785529E-3</v>
      </c>
      <c r="E11" s="7">
        <f t="shared" si="0"/>
        <v>0.99640158963112146</v>
      </c>
      <c r="F11" s="32">
        <f t="shared" si="0"/>
        <v>96589.313877620036</v>
      </c>
      <c r="G11" s="32">
        <f t="shared" si="0"/>
        <v>347.45582177042934</v>
      </c>
      <c r="H11" s="32">
        <f t="shared" si="0"/>
        <v>482105.41441090615</v>
      </c>
      <c r="I11" s="33">
        <f t="shared" si="0"/>
        <v>5907418.2123248633</v>
      </c>
      <c r="J11" s="31">
        <f t="shared" si="2"/>
        <v>0.99690280237025131</v>
      </c>
      <c r="K11" s="30">
        <f t="shared" si="1"/>
        <v>61.157122742664697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8.1849396341945662E-4</v>
      </c>
      <c r="D12" s="7">
        <f t="shared" si="0"/>
        <v>4.0841973491811158E-3</v>
      </c>
      <c r="E12" s="7">
        <f t="shared" si="0"/>
        <v>0.9959158026508188</v>
      </c>
      <c r="F12" s="32">
        <f t="shared" si="0"/>
        <v>96241.858055849618</v>
      </c>
      <c r="G12" s="32">
        <f t="shared" si="0"/>
        <v>393.02245309941929</v>
      </c>
      <c r="H12" s="32">
        <f t="shared" si="0"/>
        <v>480239.24242257042</v>
      </c>
      <c r="I12" s="33">
        <f t="shared" si="0"/>
        <v>5425312.7979139565</v>
      </c>
      <c r="J12" s="31">
        <f t="shared" si="2"/>
        <v>0.99612819938103314</v>
      </c>
      <c r="K12" s="30">
        <f t="shared" si="1"/>
        <v>56.368032931315696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9.222255263577543E-4</v>
      </c>
      <c r="D13" s="7">
        <f t="shared" si="0"/>
        <v>4.6007923866410692E-3</v>
      </c>
      <c r="E13" s="7">
        <f t="shared" si="0"/>
        <v>0.99539920761335887</v>
      </c>
      <c r="F13" s="32">
        <f t="shared" si="0"/>
        <v>95848.835602750187</v>
      </c>
      <c r="G13" s="32">
        <f t="shared" si="0"/>
        <v>440.99292956783023</v>
      </c>
      <c r="H13" s="32">
        <f t="shared" si="0"/>
        <v>478170.07478724944</v>
      </c>
      <c r="I13" s="33">
        <f t="shared" si="0"/>
        <v>4945073.555491386</v>
      </c>
      <c r="J13" s="31">
        <f t="shared" si="2"/>
        <v>0.99569126949618725</v>
      </c>
      <c r="K13" s="30">
        <f t="shared" si="1"/>
        <v>51.588586095971927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1.1576427617411844E-3</v>
      </c>
      <c r="D14" s="7">
        <f t="shared" si="0"/>
        <v>5.7722431843999448E-3</v>
      </c>
      <c r="E14" s="7">
        <f t="shared" si="0"/>
        <v>0.99422775681560005</v>
      </c>
      <c r="F14" s="32">
        <f t="shared" si="0"/>
        <v>95407.842673182357</v>
      </c>
      <c r="G14" s="32">
        <f t="shared" si="0"/>
        <v>550.67426778926847</v>
      </c>
      <c r="H14" s="32">
        <f t="shared" si="0"/>
        <v>475723.59989787498</v>
      </c>
      <c r="I14" s="33">
        <f t="shared" si="0"/>
        <v>4466903.4807041362</v>
      </c>
      <c r="J14" s="31">
        <f t="shared" si="2"/>
        <v>0.99488360898618855</v>
      </c>
      <c r="K14" s="30">
        <f t="shared" si="1"/>
        <v>46.815234020536906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1.6120476427779137E-3</v>
      </c>
      <c r="D15" s="7">
        <f t="shared" si="0"/>
        <v>8.0295233641007133E-3</v>
      </c>
      <c r="E15" s="7">
        <f t="shared" si="0"/>
        <v>0.99197047663589932</v>
      </c>
      <c r="F15" s="32">
        <f t="shared" si="0"/>
        <v>94857.168405393095</v>
      </c>
      <c r="G15" s="32">
        <f t="shared" si="0"/>
        <v>761.44093999409438</v>
      </c>
      <c r="H15" s="32">
        <f t="shared" si="0"/>
        <v>472492.26759611239</v>
      </c>
      <c r="I15" s="33">
        <f t="shared" si="0"/>
        <v>3991179.8808062617</v>
      </c>
      <c r="J15" s="31">
        <f t="shared" si="2"/>
        <v>0.99320629729517418</v>
      </c>
      <c r="K15" s="30">
        <f t="shared" si="1"/>
        <v>42.071677071502386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2.3984876523473354E-3</v>
      </c>
      <c r="D16" s="7">
        <f t="shared" si="4"/>
        <v>1.1924339255785565E-2</v>
      </c>
      <c r="E16" s="7">
        <f t="shared" si="4"/>
        <v>0.98807566074421449</v>
      </c>
      <c r="F16" s="32">
        <f t="shared" si="4"/>
        <v>94095.727465399003</v>
      </c>
      <c r="G16" s="32">
        <f t="shared" si="4"/>
        <v>1121.4249539519783</v>
      </c>
      <c r="H16" s="32">
        <f t="shared" si="4"/>
        <v>467857.66382017813</v>
      </c>
      <c r="I16" s="33">
        <f t="shared" si="4"/>
        <v>3518687.6132101491</v>
      </c>
      <c r="J16" s="31">
        <f t="shared" si="2"/>
        <v>0.99018714317606515</v>
      </c>
      <c r="K16" s="30">
        <f t="shared" si="1"/>
        <v>37.389886310218898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3.7024173621240811E-3</v>
      </c>
      <c r="D17" s="7">
        <f t="shared" si="4"/>
        <v>1.8349652744173887E-2</v>
      </c>
      <c r="E17" s="7">
        <f t="shared" si="4"/>
        <v>0.98165034725582612</v>
      </c>
      <c r="F17" s="32">
        <f t="shared" si="4"/>
        <v>92974.302511447022</v>
      </c>
      <c r="G17" s="32">
        <f t="shared" si="4"/>
        <v>1704.5146351957578</v>
      </c>
      <c r="H17" s="32">
        <f t="shared" si="4"/>
        <v>460900.10070982098</v>
      </c>
      <c r="I17" s="33">
        <f t="shared" si="4"/>
        <v>3050829.9493899709</v>
      </c>
      <c r="J17" s="31">
        <f t="shared" si="2"/>
        <v>0.98511836762663352</v>
      </c>
      <c r="K17" s="30">
        <f t="shared" si="1"/>
        <v>32.80692443864065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5.8252011578450481E-3</v>
      </c>
      <c r="D18" s="7">
        <f t="shared" si="4"/>
        <v>2.8725438207525902E-2</v>
      </c>
      <c r="E18" s="7">
        <f t="shared" si="4"/>
        <v>0.97127456179247407</v>
      </c>
      <c r="F18" s="32">
        <f t="shared" si="4"/>
        <v>91269.78787625127</v>
      </c>
      <c r="G18" s="32">
        <f t="shared" si="4"/>
        <v>2618.0498787968399</v>
      </c>
      <c r="H18" s="32">
        <f t="shared" si="4"/>
        <v>450251.64694875595</v>
      </c>
      <c r="I18" s="33">
        <f t="shared" si="4"/>
        <v>2589929.8486801502</v>
      </c>
      <c r="J18" s="31">
        <f t="shared" si="2"/>
        <v>0.97687000333384844</v>
      </c>
      <c r="K18" s="30">
        <f t="shared" si="1"/>
        <v>28.366780550735545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9.2395913930609797E-3</v>
      </c>
      <c r="D19" s="7">
        <f t="shared" si="4"/>
        <v>4.5198256761015833E-2</v>
      </c>
      <c r="E19" s="7">
        <f t="shared" si="4"/>
        <v>0.95480174323898415</v>
      </c>
      <c r="F19" s="32">
        <f t="shared" si="4"/>
        <v>88651.737997454416</v>
      </c>
      <c r="G19" s="32">
        <f t="shared" si="4"/>
        <v>3998.3999934932126</v>
      </c>
      <c r="H19" s="32">
        <f t="shared" si="4"/>
        <v>433928.88845094404</v>
      </c>
      <c r="I19" s="33">
        <f t="shared" si="4"/>
        <v>2139678.2017313945</v>
      </c>
      <c r="J19" s="31">
        <f t="shared" si="2"/>
        <v>0.9636838747167733</v>
      </c>
      <c r="K19" s="30">
        <f t="shared" si="1"/>
        <v>24.121576354370866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1.4711656741110678E-2</v>
      </c>
      <c r="D20" s="7">
        <f t="shared" si="4"/>
        <v>7.105445309369432E-2</v>
      </c>
      <c r="E20" s="7">
        <f t="shared" si="4"/>
        <v>0.92894554690630571</v>
      </c>
      <c r="F20" s="32">
        <f t="shared" si="4"/>
        <v>84653.338003961209</v>
      </c>
      <c r="G20" s="32">
        <f t="shared" si="4"/>
        <v>5996.9782797153548</v>
      </c>
      <c r="H20" s="32">
        <f t="shared" si="4"/>
        <v>409210.56233837851</v>
      </c>
      <c r="I20" s="33">
        <f t="shared" si="4"/>
        <v>1705749.3132804506</v>
      </c>
      <c r="J20" s="31">
        <f t="shared" si="2"/>
        <v>0.94289106076787677</v>
      </c>
      <c r="K20" s="30">
        <f t="shared" si="1"/>
        <v>20.130225660848676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2.337119771501011E-2</v>
      </c>
      <c r="D21" s="7">
        <f t="shared" si="4"/>
        <v>0.11064020005864993</v>
      </c>
      <c r="E21" s="7">
        <f t="shared" si="4"/>
        <v>0.88935979994135006</v>
      </c>
      <c r="F21" s="32">
        <f t="shared" si="4"/>
        <v>78656.359724245849</v>
      </c>
      <c r="G21" s="32">
        <f t="shared" si="4"/>
        <v>8667.8762292678584</v>
      </c>
      <c r="H21" s="32">
        <f t="shared" si="4"/>
        <v>372802.08712604619</v>
      </c>
      <c r="I21" s="33">
        <f t="shared" si="4"/>
        <v>1296538.7509420719</v>
      </c>
      <c r="J21" s="31">
        <f t="shared" si="2"/>
        <v>0.91071802854755046</v>
      </c>
      <c r="K21" s="30">
        <f t="shared" si="1"/>
        <v>16.458057418789288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3.6878667916911537E-2</v>
      </c>
      <c r="D22" s="7">
        <f t="shared" si="4"/>
        <v>0.16926474013443171</v>
      </c>
      <c r="E22" s="7">
        <f t="shared" si="4"/>
        <v>0.8307352598655684</v>
      </c>
      <c r="F22" s="32">
        <f t="shared" si="4"/>
        <v>69988.483494977991</v>
      </c>
      <c r="G22" s="32">
        <f t="shared" si="4"/>
        <v>11787.896082935826</v>
      </c>
      <c r="H22" s="32">
        <f t="shared" si="4"/>
        <v>321739.61791657109</v>
      </c>
      <c r="I22" s="33">
        <f t="shared" si="4"/>
        <v>923736.66381602595</v>
      </c>
      <c r="J22" s="31">
        <f t="shared" si="2"/>
        <v>0.86241920676072048</v>
      </c>
      <c r="K22" s="30">
        <f t="shared" si="1"/>
        <v>13.167259921274777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5.7635519090070558E-2</v>
      </c>
      <c r="D23" s="7">
        <f t="shared" si="4"/>
        <v>0.2523713685587799</v>
      </c>
      <c r="E23" s="7">
        <f t="shared" si="4"/>
        <v>0.74762863144122016</v>
      </c>
      <c r="F23" s="32">
        <f t="shared" si="4"/>
        <v>58200.587412042165</v>
      </c>
      <c r="G23" s="32">
        <f t="shared" si="4"/>
        <v>14605.13317716548</v>
      </c>
      <c r="H23" s="32">
        <f t="shared" si="4"/>
        <v>255371.704699619</v>
      </c>
      <c r="I23" s="33">
        <f t="shared" si="4"/>
        <v>601997.04589945474</v>
      </c>
      <c r="J23" s="31">
        <f t="shared" si="2"/>
        <v>0.79262837302374545</v>
      </c>
      <c r="K23" s="30">
        <f t="shared" si="1"/>
        <v>10.308007579676971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8.821323988747537E-2</v>
      </c>
      <c r="D24" s="7">
        <f t="shared" si="4"/>
        <v>0.36073824903789059</v>
      </c>
      <c r="E24" s="7">
        <f t="shared" si="4"/>
        <v>0.63926175096210947</v>
      </c>
      <c r="F24" s="32">
        <f t="shared" si="4"/>
        <v>43595.454234876684</v>
      </c>
      <c r="G24" s="32">
        <f t="shared" si="4"/>
        <v>15633.626344037566</v>
      </c>
      <c r="H24" s="32">
        <f t="shared" si="4"/>
        <v>178754.07745913399</v>
      </c>
      <c r="I24" s="33">
        <f t="shared" si="4"/>
        <v>346625.34119983576</v>
      </c>
      <c r="J24" s="31">
        <f t="shared" si="2"/>
        <v>0.69824163198782352</v>
      </c>
      <c r="K24" s="30">
        <f t="shared" si="1"/>
        <v>7.9127319871058237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0.13167712643885598</v>
      </c>
      <c r="D25" s="7">
        <f t="shared" si="4"/>
        <v>0.48959680380599269</v>
      </c>
      <c r="E25" s="7">
        <f t="shared" si="4"/>
        <v>0.51040319619400731</v>
      </c>
      <c r="F25" s="32">
        <f t="shared" si="4"/>
        <v>27961.827890839122</v>
      </c>
      <c r="G25" s="32">
        <f t="shared" si="4"/>
        <v>13614.814706831119</v>
      </c>
      <c r="H25" s="32">
        <f t="shared" si="4"/>
        <v>104310.45889792006</v>
      </c>
      <c r="I25" s="33">
        <f t="shared" si="4"/>
        <v>167871.26374070178</v>
      </c>
      <c r="J25" s="31">
        <f t="shared" si="2"/>
        <v>0.58116707817396063</v>
      </c>
      <c r="K25" s="30">
        <f t="shared" si="1"/>
        <v>5.9624271129716666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0.19043873696993779</v>
      </c>
      <c r="D26" s="7">
        <f t="shared" si="5"/>
        <v>0.62512045690424789</v>
      </c>
      <c r="E26" s="7">
        <f t="shared" si="5"/>
        <v>0.37487954309575222</v>
      </c>
      <c r="F26" s="32">
        <f t="shared" si="5"/>
        <v>14347.013184008003</v>
      </c>
      <c r="G26" s="32">
        <f t="shared" si="5"/>
        <v>8928.5972599452616</v>
      </c>
      <c r="H26" s="32">
        <f t="shared" si="5"/>
        <v>47275.786614848534</v>
      </c>
      <c r="I26" s="33">
        <f t="shared" si="5"/>
        <v>63560.804842781727</v>
      </c>
      <c r="J26" s="31">
        <f t="shared" si="2"/>
        <v>0.45049948950310037</v>
      </c>
      <c r="K26" s="30">
        <f t="shared" si="1"/>
        <v>4.3768986343424841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0.35916474885866451</v>
      </c>
      <c r="D27" s="7">
        <f t="shared" si="6"/>
        <v>1</v>
      </c>
      <c r="E27" s="7">
        <f t="shared" si="6"/>
        <v>0</v>
      </c>
      <c r="F27" s="32">
        <f t="shared" si="6"/>
        <v>5418.4159240627414</v>
      </c>
      <c r="G27" s="32">
        <f t="shared" si="6"/>
        <v>5418.4159240627414</v>
      </c>
      <c r="H27" s="32">
        <f t="shared" si="6"/>
        <v>16285.018227933186</v>
      </c>
      <c r="I27" s="33">
        <f t="shared" si="6"/>
        <v>16285.018227933186</v>
      </c>
      <c r="J27" s="31">
        <f t="shared" si="2"/>
        <v>0.24655749071187483</v>
      </c>
      <c r="K27" s="30">
        <f t="shared" si="1"/>
        <v>2.888283738531928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2.6871608216017345E-2</v>
      </c>
      <c r="D29" s="7">
        <v>2.6235019765033066E-2</v>
      </c>
      <c r="E29" s="7">
        <v>0.97376498023496694</v>
      </c>
      <c r="F29" s="32">
        <v>100000</v>
      </c>
      <c r="G29" s="32">
        <v>2623.5019765033067</v>
      </c>
      <c r="H29" s="32">
        <v>97630.999805196523</v>
      </c>
      <c r="I29" s="33">
        <v>7707984.7971891956</v>
      </c>
      <c r="J29" s="31"/>
      <c r="K29" s="30">
        <v>77.079847971891951</v>
      </c>
    </row>
    <row r="30" spans="1:11" ht="13.5" customHeight="1" x14ac:dyDescent="0.2">
      <c r="A30" s="6">
        <v>1</v>
      </c>
      <c r="B30" s="8">
        <v>4</v>
      </c>
      <c r="C30" s="7">
        <v>9.7976310179102768E-4</v>
      </c>
      <c r="D30" s="7">
        <v>3.909553519081471E-3</v>
      </c>
      <c r="E30" s="7">
        <v>0.99609044648091849</v>
      </c>
      <c r="F30" s="32">
        <v>97376.498023496693</v>
      </c>
      <c r="G30" s="32">
        <v>380.69863052359142</v>
      </c>
      <c r="H30" s="32">
        <v>388561.91851649265</v>
      </c>
      <c r="I30" s="33">
        <v>7610353.7973839995</v>
      </c>
      <c r="J30" s="31">
        <v>0.97238583664337841</v>
      </c>
      <c r="K30" s="30">
        <v>78.153907275938806</v>
      </c>
    </row>
    <row r="31" spans="1:11" ht="13.5" customHeight="1" x14ac:dyDescent="0.2">
      <c r="A31" s="6">
        <v>5</v>
      </c>
      <c r="B31" s="8">
        <v>5</v>
      </c>
      <c r="C31" s="7">
        <v>3.9098850541489732E-4</v>
      </c>
      <c r="D31" s="7">
        <v>1.9528825306212546E-3</v>
      </c>
      <c r="E31" s="7">
        <v>0.9980471174693788</v>
      </c>
      <c r="F31" s="32">
        <v>96995.799392973102</v>
      </c>
      <c r="G31" s="32">
        <v>189.42140217818087</v>
      </c>
      <c r="H31" s="32">
        <v>484467.95635891246</v>
      </c>
      <c r="I31" s="33">
        <v>7221791.878867507</v>
      </c>
      <c r="J31" s="31">
        <v>0.99645210389174077</v>
      </c>
      <c r="K31" s="30">
        <v>74.454686945862647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3.320882132992928E-4</v>
      </c>
      <c r="D32" s="7">
        <v>1.6591210656002979E-3</v>
      </c>
      <c r="E32" s="7">
        <v>0.99834087893439971</v>
      </c>
      <c r="F32" s="32">
        <v>96806.377990794921</v>
      </c>
      <c r="G32" s="32">
        <v>160.6135010089929</v>
      </c>
      <c r="H32" s="32">
        <v>483647.09910448041</v>
      </c>
      <c r="I32" s="33">
        <v>6737323.9225085946</v>
      </c>
      <c r="J32" s="31">
        <v>0.99830565212072786</v>
      </c>
      <c r="K32" s="30">
        <v>69.595868189069421</v>
      </c>
    </row>
    <row r="33" spans="1:11" ht="13.5" customHeight="1" x14ac:dyDescent="0.2">
      <c r="A33" s="9">
        <f t="shared" si="7"/>
        <v>15</v>
      </c>
      <c r="B33" s="8">
        <v>5</v>
      </c>
      <c r="C33" s="7">
        <v>5.7251041421632848E-4</v>
      </c>
      <c r="D33" s="7">
        <v>2.8588466664105179E-3</v>
      </c>
      <c r="E33" s="7">
        <v>0.99714115333358944</v>
      </c>
      <c r="F33" s="32">
        <v>96645.764489785928</v>
      </c>
      <c r="G33" s="32">
        <v>276.29542163432052</v>
      </c>
      <c r="H33" s="32">
        <v>482603.31126469199</v>
      </c>
      <c r="I33" s="33">
        <v>6253676.8234041138</v>
      </c>
      <c r="J33" s="31">
        <v>0.99784183996612175</v>
      </c>
      <c r="K33" s="30">
        <v>64.707200118066609</v>
      </c>
    </row>
    <row r="34" spans="1:11" ht="13.5" customHeight="1" x14ac:dyDescent="0.2">
      <c r="A34" s="9">
        <f t="shared" si="7"/>
        <v>20</v>
      </c>
      <c r="B34" s="8">
        <v>5</v>
      </c>
      <c r="C34" s="7">
        <v>8.1849875015097039E-4</v>
      </c>
      <c r="D34" s="7">
        <v>4.0843142555787443E-3</v>
      </c>
      <c r="E34" s="7">
        <v>0.99591568574442124</v>
      </c>
      <c r="F34" s="32">
        <v>96369.469068151608</v>
      </c>
      <c r="G34" s="32">
        <v>393.60319631760649</v>
      </c>
      <c r="H34" s="32">
        <v>480884.29731261922</v>
      </c>
      <c r="I34" s="33">
        <v>5771073.5121394219</v>
      </c>
      <c r="J34" s="31">
        <v>0.99643803945818776</v>
      </c>
      <c r="K34" s="30">
        <v>59.88487399529172</v>
      </c>
    </row>
    <row r="35" spans="1:11" ht="13.5" customHeight="1" x14ac:dyDescent="0.2">
      <c r="A35" s="9">
        <f t="shared" si="7"/>
        <v>25</v>
      </c>
      <c r="B35" s="8">
        <v>5</v>
      </c>
      <c r="C35" s="7">
        <v>8.5323774808951629E-4</v>
      </c>
      <c r="D35" s="7">
        <v>4.2570900404603415E-3</v>
      </c>
      <c r="E35" s="7">
        <v>0.99574290995953962</v>
      </c>
      <c r="F35" s="32">
        <v>95975.865871834001</v>
      </c>
      <c r="G35" s="32">
        <v>408.5779027275421</v>
      </c>
      <c r="H35" s="32">
        <v>478855.86829976575</v>
      </c>
      <c r="I35" s="33">
        <v>5290189.2148268027</v>
      </c>
      <c r="J35" s="31">
        <v>0.99578187721206701</v>
      </c>
      <c r="K35" s="30">
        <v>55.119994665026645</v>
      </c>
    </row>
    <row r="36" spans="1:11" ht="13.5" customHeight="1" x14ac:dyDescent="0.2">
      <c r="A36" s="9">
        <f t="shared" si="7"/>
        <v>30</v>
      </c>
      <c r="B36" s="8">
        <v>5</v>
      </c>
      <c r="C36" s="7">
        <v>9.1384285233483151E-4</v>
      </c>
      <c r="D36" s="7">
        <v>4.5590631120744985E-3</v>
      </c>
      <c r="E36" s="7">
        <v>0.99544093688792545</v>
      </c>
      <c r="F36" s="32">
        <v>95567.287969106459</v>
      </c>
      <c r="G36" s="32">
        <v>435.69729730095423</v>
      </c>
      <c r="H36" s="32">
        <v>476774.85925262235</v>
      </c>
      <c r="I36" s="33">
        <v>4811333.3465270372</v>
      </c>
      <c r="J36" s="31">
        <v>0.99565420581660147</v>
      </c>
      <c r="K36" s="30">
        <v>50.344981517968492</v>
      </c>
    </row>
    <row r="37" spans="1:11" ht="13.5" customHeight="1" x14ac:dyDescent="0.2">
      <c r="A37" s="9">
        <f t="shared" si="7"/>
        <v>35</v>
      </c>
      <c r="B37" s="8">
        <v>5</v>
      </c>
      <c r="C37" s="7">
        <v>1.1874237694479287E-3</v>
      </c>
      <c r="D37" s="7">
        <v>5.9204894010872365E-3</v>
      </c>
      <c r="E37" s="7">
        <v>0.99407951059891275</v>
      </c>
      <c r="F37" s="32">
        <v>95131.590671805505</v>
      </c>
      <c r="G37" s="32">
        <v>563.2255742809939</v>
      </c>
      <c r="H37" s="32">
        <v>474325.66937990085</v>
      </c>
      <c r="I37" s="33">
        <v>4334558.4872744149</v>
      </c>
      <c r="J37" s="31">
        <v>0.99486300540980543</v>
      </c>
      <c r="K37" s="30">
        <v>45.563818040509901</v>
      </c>
    </row>
    <row r="38" spans="1:11" ht="13.5" customHeight="1" x14ac:dyDescent="0.2">
      <c r="A38" s="9">
        <f t="shared" si="7"/>
        <v>40</v>
      </c>
      <c r="B38" s="8">
        <v>5</v>
      </c>
      <c r="C38" s="7">
        <v>1.7561298782032243E-3</v>
      </c>
      <c r="D38" s="7">
        <v>8.7448091120299245E-3</v>
      </c>
      <c r="E38" s="7">
        <v>0.99125519088797009</v>
      </c>
      <c r="F38" s="32">
        <v>94568.365097524511</v>
      </c>
      <c r="G38" s="32">
        <v>826.98230081460497</v>
      </c>
      <c r="H38" s="32">
        <v>470911.8107259401</v>
      </c>
      <c r="I38" s="33">
        <v>3860232.8178945137</v>
      </c>
      <c r="J38" s="31">
        <v>0.9928027115664565</v>
      </c>
      <c r="K38" s="30">
        <v>40.81949406562768</v>
      </c>
    </row>
    <row r="39" spans="1:11" ht="13.5" customHeight="1" x14ac:dyDescent="0.2">
      <c r="A39" s="9">
        <f t="shared" si="7"/>
        <v>45</v>
      </c>
      <c r="B39" s="8">
        <v>5</v>
      </c>
      <c r="C39" s="7">
        <v>2.7269517650577685E-3</v>
      </c>
      <c r="D39" s="7">
        <v>1.354882986179669E-2</v>
      </c>
      <c r="E39" s="7">
        <v>0.98645117013820327</v>
      </c>
      <c r="F39" s="32">
        <v>93741.382796709906</v>
      </c>
      <c r="G39" s="32">
        <v>1270.0860465221776</v>
      </c>
      <c r="H39" s="32">
        <v>465753.02973694942</v>
      </c>
      <c r="I39" s="33">
        <v>3389321.0071685738</v>
      </c>
      <c r="J39" s="31">
        <v>0.98904512294767444</v>
      </c>
      <c r="K39" s="30">
        <v>36.156080762311205</v>
      </c>
    </row>
    <row r="40" spans="1:11" ht="13.5" customHeight="1" x14ac:dyDescent="0.2">
      <c r="A40" s="9">
        <f t="shared" si="7"/>
        <v>50</v>
      </c>
      <c r="B40" s="8">
        <v>5</v>
      </c>
      <c r="C40" s="7">
        <v>4.2923182325578573E-3</v>
      </c>
      <c r="D40" s="7">
        <v>2.1249364149578606E-2</v>
      </c>
      <c r="E40" s="7">
        <v>0.97875063585042144</v>
      </c>
      <c r="F40" s="32">
        <v>92471.296750187728</v>
      </c>
      <c r="G40" s="32">
        <v>1964.9562580284837</v>
      </c>
      <c r="H40" s="32">
        <v>457784.38400116866</v>
      </c>
      <c r="I40" s="33">
        <v>2923567.9774316242</v>
      </c>
      <c r="J40" s="31">
        <v>0.98289083435424707</v>
      </c>
      <c r="K40" s="30">
        <v>31.615950896954292</v>
      </c>
    </row>
    <row r="41" spans="1:11" ht="13.5" customHeight="1" x14ac:dyDescent="0.2">
      <c r="A41" s="9">
        <f t="shared" si="7"/>
        <v>55</v>
      </c>
      <c r="B41" s="8">
        <v>5</v>
      </c>
      <c r="C41" s="7">
        <v>6.7772895103947193E-3</v>
      </c>
      <c r="D41" s="7">
        <v>3.335943146343677E-2</v>
      </c>
      <c r="E41" s="7">
        <v>0.96664056853656322</v>
      </c>
      <c r="F41" s="32">
        <v>90506.340492159245</v>
      </c>
      <c r="G41" s="32">
        <v>3019.2400626546587</v>
      </c>
      <c r="H41" s="32">
        <v>445493.74171250564</v>
      </c>
      <c r="I41" s="33">
        <v>2465783.5934304558</v>
      </c>
      <c r="J41" s="31">
        <v>0.97315189701046767</v>
      </c>
      <c r="K41" s="30">
        <v>27.244318796030338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1.0691336670147369E-2</v>
      </c>
      <c r="D42" s="7">
        <v>5.2152275296760538E-2</v>
      </c>
      <c r="E42" s="7">
        <v>0.94784772470323941</v>
      </c>
      <c r="F42" s="32">
        <v>87487.100429504586</v>
      </c>
      <c r="G42" s="32">
        <v>4562.6513465148601</v>
      </c>
      <c r="H42" s="32">
        <v>426761.54416265036</v>
      </c>
      <c r="I42" s="33">
        <v>2020289.8517179503</v>
      </c>
      <c r="J42" s="31">
        <v>0.95795182783522936</v>
      </c>
      <c r="K42" s="30">
        <v>23.092431247574158</v>
      </c>
    </row>
    <row r="43" spans="1:11" ht="13.5" customHeight="1" x14ac:dyDescent="0.2">
      <c r="A43" s="9">
        <f t="shared" si="7"/>
        <v>65</v>
      </c>
      <c r="B43" s="8">
        <v>5</v>
      </c>
      <c r="C43" s="7">
        <v>1.6837568230721398E-2</v>
      </c>
      <c r="D43" s="7">
        <v>8.0979904394002961E-2</v>
      </c>
      <c r="E43" s="7">
        <v>0.91902009560599707</v>
      </c>
      <c r="F43" s="32">
        <v>82924.449082989726</v>
      </c>
      <c r="G43" s="32">
        <v>6715.2139586658741</v>
      </c>
      <c r="H43" s="32">
        <v>398823.26632021996</v>
      </c>
      <c r="I43" s="33">
        <v>1593528.3075553</v>
      </c>
      <c r="J43" s="31">
        <v>0.93453421887567645</v>
      </c>
      <c r="K43" s="30">
        <v>19.21662821010143</v>
      </c>
    </row>
    <row r="44" spans="1:11" ht="13.5" customHeight="1" x14ac:dyDescent="0.2">
      <c r="A44" s="9">
        <f t="shared" si="7"/>
        <v>70</v>
      </c>
      <c r="B44" s="8">
        <v>5</v>
      </c>
      <c r="C44" s="7">
        <v>2.638248379272342E-2</v>
      </c>
      <c r="D44" s="7">
        <v>0.12413649434559332</v>
      </c>
      <c r="E44" s="7">
        <v>0.87586350565440663</v>
      </c>
      <c r="F44" s="32">
        <v>76209.235124323852</v>
      </c>
      <c r="G44" s="32">
        <v>9460.3472850926191</v>
      </c>
      <c r="H44" s="32">
        <v>358584.40620749618</v>
      </c>
      <c r="I44" s="33">
        <v>1194705.04123508</v>
      </c>
      <c r="J44" s="31">
        <v>0.89910603640557041</v>
      </c>
      <c r="K44" s="30">
        <v>15.676643903932368</v>
      </c>
    </row>
    <row r="45" spans="1:11" ht="13.5" customHeight="1" x14ac:dyDescent="0.2">
      <c r="A45" s="9">
        <f t="shared" si="7"/>
        <v>75</v>
      </c>
      <c r="B45" s="8">
        <v>5</v>
      </c>
      <c r="C45" s="7">
        <v>4.0983638754661364E-2</v>
      </c>
      <c r="D45" s="7">
        <v>0.18651711143533803</v>
      </c>
      <c r="E45" s="7">
        <v>0.813482888564662</v>
      </c>
      <c r="F45" s="32">
        <v>66748.887839231233</v>
      </c>
      <c r="G45" s="32">
        <v>12449.809751294772</v>
      </c>
      <c r="H45" s="32">
        <v>303775.11928168568</v>
      </c>
      <c r="I45" s="33">
        <v>836120.63502758369</v>
      </c>
      <c r="J45" s="31">
        <v>0.84715094695418824</v>
      </c>
      <c r="K45" s="30">
        <v>12.52636054463456</v>
      </c>
    </row>
    <row r="46" spans="1:11" ht="13.5" customHeight="1" x14ac:dyDescent="0.2">
      <c r="A46" s="9">
        <f t="shared" si="7"/>
        <v>80</v>
      </c>
      <c r="B46" s="8">
        <v>5</v>
      </c>
      <c r="C46" s="7">
        <v>6.2964794085695094E-2</v>
      </c>
      <c r="D46" s="7">
        <v>0.27263876253812941</v>
      </c>
      <c r="E46" s="7">
        <v>0.72736123746187054</v>
      </c>
      <c r="F46" s="32">
        <v>54299.078087936461</v>
      </c>
      <c r="G46" s="32">
        <v>14804.033456856254</v>
      </c>
      <c r="H46" s="32">
        <v>235116.0465435329</v>
      </c>
      <c r="I46" s="33">
        <v>532345.51574589801</v>
      </c>
      <c r="J46" s="31">
        <v>0.77398059162809063</v>
      </c>
      <c r="K46" s="30">
        <v>9.8039512730542722</v>
      </c>
    </row>
    <row r="47" spans="1:11" ht="13.5" customHeight="1" x14ac:dyDescent="0.2">
      <c r="A47" s="9">
        <v>85</v>
      </c>
      <c r="B47" s="8">
        <v>5</v>
      </c>
      <c r="C47" s="7">
        <v>9.480509567383498E-2</v>
      </c>
      <c r="D47" s="7">
        <v>0.38232022033615842</v>
      </c>
      <c r="E47" s="7">
        <v>0.61767977966384158</v>
      </c>
      <c r="F47" s="32">
        <v>39495.044631080207</v>
      </c>
      <c r="G47" s="32">
        <v>15099.754165540995</v>
      </c>
      <c r="H47" s="32">
        <v>159271.54609378596</v>
      </c>
      <c r="I47" s="33">
        <v>297229.46920236514</v>
      </c>
      <c r="J47" s="31">
        <v>0.67741674137199326</v>
      </c>
      <c r="K47" s="30">
        <v>7.5257408107462567</v>
      </c>
    </row>
    <row r="48" spans="1:11" ht="13.5" customHeight="1" x14ac:dyDescent="0.2">
      <c r="A48" s="9">
        <v>90</v>
      </c>
      <c r="B48" s="8">
        <v>5</v>
      </c>
      <c r="C48" s="7">
        <v>0.13930056082532472</v>
      </c>
      <c r="D48" s="7">
        <v>0.50967907724260086</v>
      </c>
      <c r="E48" s="7">
        <v>0.49032092275739914</v>
      </c>
      <c r="F48" s="32">
        <v>24395.290465539212</v>
      </c>
      <c r="G48" s="32">
        <v>12433.769133541246</v>
      </c>
      <c r="H48" s="32">
        <v>89258.571967506374</v>
      </c>
      <c r="I48" s="33">
        <v>137957.92310857918</v>
      </c>
      <c r="J48" s="31">
        <v>0.5604175645720616</v>
      </c>
      <c r="K48" s="30">
        <v>5.6551047548894138</v>
      </c>
    </row>
    <row r="49" spans="1:12" ht="13.5" customHeight="1" x14ac:dyDescent="0.2">
      <c r="A49" s="9">
        <v>95</v>
      </c>
      <c r="B49" s="8">
        <v>5</v>
      </c>
      <c r="C49" s="7">
        <v>0.19862835135556575</v>
      </c>
      <c r="D49" s="7">
        <v>0.64109535776474802</v>
      </c>
      <c r="E49" s="7">
        <v>0.35890464223525198</v>
      </c>
      <c r="F49" s="32">
        <v>11961.521331997967</v>
      </c>
      <c r="G49" s="32">
        <v>7668.4757977479012</v>
      </c>
      <c r="H49" s="32">
        <v>38607.156256462695</v>
      </c>
      <c r="I49" s="33">
        <v>48699.351141072817</v>
      </c>
      <c r="J49" s="31">
        <v>0.43253163707926245</v>
      </c>
      <c r="K49" s="30">
        <v>4.0713342215758459</v>
      </c>
    </row>
    <row r="50" spans="1:12" ht="13.5" customHeight="1" x14ac:dyDescent="0.2">
      <c r="A50" s="9" t="s">
        <v>3</v>
      </c>
      <c r="B50" s="34" t="s">
        <v>10</v>
      </c>
      <c r="C50" s="7">
        <v>0.42538274214231175</v>
      </c>
      <c r="D50" s="7">
        <v>1</v>
      </c>
      <c r="E50" s="7">
        <v>0</v>
      </c>
      <c r="F50" s="32">
        <v>4293.0455342500654</v>
      </c>
      <c r="G50" s="32">
        <v>4293.0455342500654</v>
      </c>
      <c r="H50" s="32">
        <v>10092.194884610122</v>
      </c>
      <c r="I50" s="33">
        <v>10092.194884610122</v>
      </c>
      <c r="J50" s="31">
        <v>0.20723468892583272</v>
      </c>
      <c r="K50" s="30">
        <v>2.3508240954106459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2.3355768426767152E-2</v>
      </c>
      <c r="D52" s="7">
        <v>2.2874552669819678E-2</v>
      </c>
      <c r="E52" s="7">
        <v>0.97712544733018036</v>
      </c>
      <c r="F52" s="32">
        <v>100000</v>
      </c>
      <c r="G52" s="32">
        <v>2287.4552669819677</v>
      </c>
      <c r="H52" s="32">
        <v>97939.627812048479</v>
      </c>
      <c r="I52" s="33">
        <v>7994702.9047471415</v>
      </c>
      <c r="J52" s="31"/>
      <c r="K52" s="30">
        <v>79.947029047471418</v>
      </c>
      <c r="L52" s="29"/>
    </row>
    <row r="53" spans="1:12" ht="13.5" customHeight="1" x14ac:dyDescent="0.2">
      <c r="A53" s="6">
        <v>1</v>
      </c>
      <c r="B53" s="8">
        <v>4</v>
      </c>
      <c r="C53" s="7">
        <v>9.9594482714956772E-4</v>
      </c>
      <c r="D53" s="7">
        <v>3.9737026458585688E-3</v>
      </c>
      <c r="E53" s="7">
        <v>0.99602629735414139</v>
      </c>
      <c r="F53" s="32">
        <v>97712.544733018032</v>
      </c>
      <c r="G53" s="32">
        <v>388.2805975391675</v>
      </c>
      <c r="H53" s="32">
        <v>389861.55352645536</v>
      </c>
      <c r="I53" s="33">
        <v>7896763.2769350931</v>
      </c>
      <c r="J53" s="31">
        <v>0.97560236267700773</v>
      </c>
      <c r="K53" s="30">
        <v>80.816268765812822</v>
      </c>
    </row>
    <row r="54" spans="1:12" ht="13.5" customHeight="1" x14ac:dyDescent="0.2">
      <c r="A54" s="6">
        <v>5</v>
      </c>
      <c r="B54" s="8">
        <v>5</v>
      </c>
      <c r="C54" s="7">
        <v>3.3178307007050809E-4</v>
      </c>
      <c r="D54" s="7">
        <v>1.657409536242568E-3</v>
      </c>
      <c r="E54" s="7">
        <v>0.9983425904637574</v>
      </c>
      <c r="F54" s="32">
        <v>97324.264135478865</v>
      </c>
      <c r="G54" s="32">
        <v>161.30616348593321</v>
      </c>
      <c r="H54" s="32">
        <v>486179.60962159286</v>
      </c>
      <c r="I54" s="33">
        <v>7506901.7234086376</v>
      </c>
      <c r="J54" s="31">
        <v>0.99667575278833587</v>
      </c>
      <c r="K54" s="30">
        <v>77.132889625127419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2.8206550949687185E-4</v>
      </c>
      <c r="D55" s="7">
        <v>1.409375999535611E-3</v>
      </c>
      <c r="E55" s="7">
        <v>0.99859062400046439</v>
      </c>
      <c r="F55" s="32">
        <v>97162.957971992932</v>
      </c>
      <c r="G55" s="32">
        <v>136.9391410096141</v>
      </c>
      <c r="H55" s="32">
        <v>485487.01063762204</v>
      </c>
      <c r="I55" s="33">
        <v>7020722.1137870448</v>
      </c>
      <c r="J55" s="31">
        <v>0.99857542568576685</v>
      </c>
      <c r="K55" s="30">
        <v>72.257187927633453</v>
      </c>
    </row>
    <row r="56" spans="1:12" ht="13.5" customHeight="1" x14ac:dyDescent="0.2">
      <c r="A56" s="9">
        <f t="shared" si="8"/>
        <v>15</v>
      </c>
      <c r="B56" s="8">
        <v>5</v>
      </c>
      <c r="C56" s="7">
        <v>4.2476525087658997E-4</v>
      </c>
      <c r="D56" s="7">
        <v>2.1217339332078484E-3</v>
      </c>
      <c r="E56" s="7">
        <v>0.9978782660667922</v>
      </c>
      <c r="F56" s="32">
        <v>97026.018830983317</v>
      </c>
      <c r="G56" s="32">
        <v>205.86339655776101</v>
      </c>
      <c r="H56" s="32">
        <v>484652.16053554235</v>
      </c>
      <c r="I56" s="33">
        <v>6535235.1031494224</v>
      </c>
      <c r="J56" s="31">
        <v>0.99828038632592209</v>
      </c>
      <c r="K56" s="30">
        <v>67.355490639409041</v>
      </c>
    </row>
    <row r="57" spans="1:12" ht="13.5" customHeight="1" x14ac:dyDescent="0.2">
      <c r="A57" s="9">
        <f t="shared" si="8"/>
        <v>20</v>
      </c>
      <c r="B57" s="8">
        <v>5</v>
      </c>
      <c r="C57" s="7">
        <v>6.1855149945284525E-4</v>
      </c>
      <c r="D57" s="7">
        <v>3.0882013267140638E-3</v>
      </c>
      <c r="E57" s="7">
        <v>0.99691179867328594</v>
      </c>
      <c r="F57" s="32">
        <v>96820.155434425556</v>
      </c>
      <c r="G57" s="32">
        <v>299.00013246525486</v>
      </c>
      <c r="H57" s="32">
        <v>483387.61239725829</v>
      </c>
      <c r="I57" s="33">
        <v>6050582.9426138802</v>
      </c>
      <c r="J57" s="31">
        <v>0.99739081295565313</v>
      </c>
      <c r="K57" s="30">
        <v>62.493010008766454</v>
      </c>
    </row>
    <row r="58" spans="1:12" ht="13.5" customHeight="1" x14ac:dyDescent="0.2">
      <c r="A58" s="9">
        <f t="shared" si="8"/>
        <v>25</v>
      </c>
      <c r="B58" s="8">
        <v>5</v>
      </c>
      <c r="C58" s="7">
        <v>7.820122772611857E-4</v>
      </c>
      <c r="D58" s="7">
        <v>3.9026564790023148E-3</v>
      </c>
      <c r="E58" s="7">
        <v>0.99609734352099766</v>
      </c>
      <c r="F58" s="32">
        <v>96521.155301960302</v>
      </c>
      <c r="G58" s="32">
        <v>376.68891209998401</v>
      </c>
      <c r="H58" s="32">
        <v>481691.81361096841</v>
      </c>
      <c r="I58" s="33">
        <v>5567195.330216622</v>
      </c>
      <c r="J58" s="31">
        <v>0.99649184475812291</v>
      </c>
      <c r="K58" s="30">
        <v>57.678498695959505</v>
      </c>
    </row>
    <row r="59" spans="1:12" ht="13.5" customHeight="1" x14ac:dyDescent="0.2">
      <c r="A59" s="9">
        <f t="shared" si="8"/>
        <v>30</v>
      </c>
      <c r="B59" s="8">
        <v>5</v>
      </c>
      <c r="C59" s="7">
        <v>9.3102750592835917E-4</v>
      </c>
      <c r="D59" s="7">
        <v>4.6446089803946532E-3</v>
      </c>
      <c r="E59" s="7">
        <v>0.99535539101960535</v>
      </c>
      <c r="F59" s="32">
        <v>96144.466389860318</v>
      </c>
      <c r="G59" s="32">
        <v>446.55345200959709</v>
      </c>
      <c r="H59" s="32">
        <v>479635.07970081235</v>
      </c>
      <c r="I59" s="33">
        <v>5085503.5166056538</v>
      </c>
      <c r="J59" s="31">
        <v>0.99573018711956529</v>
      </c>
      <c r="K59" s="30">
        <v>52.894396397024323</v>
      </c>
    </row>
    <row r="60" spans="1:12" ht="13.5" customHeight="1" x14ac:dyDescent="0.2">
      <c r="A60" s="9">
        <f t="shared" si="8"/>
        <v>35</v>
      </c>
      <c r="B60" s="8">
        <v>5</v>
      </c>
      <c r="C60" s="7">
        <v>1.1263720931323396E-3</v>
      </c>
      <c r="D60" s="7">
        <v>5.6165816178004547E-3</v>
      </c>
      <c r="E60" s="7">
        <v>0.99438341838219957</v>
      </c>
      <c r="F60" s="32">
        <v>95697.91293785072</v>
      </c>
      <c r="G60" s="32">
        <v>537.4951386686007</v>
      </c>
      <c r="H60" s="32">
        <v>477191.45559961011</v>
      </c>
      <c r="I60" s="33">
        <v>4605868.4369048411</v>
      </c>
      <c r="J60" s="31">
        <v>0.99490524316376838</v>
      </c>
      <c r="K60" s="30">
        <v>48.129246453849404</v>
      </c>
    </row>
    <row r="61" spans="1:12" ht="13.5" customHeight="1" x14ac:dyDescent="0.2">
      <c r="A61" s="9">
        <f t="shared" si="8"/>
        <v>40</v>
      </c>
      <c r="B61" s="8">
        <v>5</v>
      </c>
      <c r="C61" s="7">
        <v>1.4607583418659743E-3</v>
      </c>
      <c r="D61" s="7">
        <v>7.2784586652705745E-3</v>
      </c>
      <c r="E61" s="7">
        <v>0.99272154133472945</v>
      </c>
      <c r="F61" s="32">
        <v>95160.41779918212</v>
      </c>
      <c r="G61" s="32">
        <v>692.62116752122529</v>
      </c>
      <c r="H61" s="32">
        <v>474151.77970948315</v>
      </c>
      <c r="I61" s="33">
        <v>4128676.9813052309</v>
      </c>
      <c r="J61" s="31">
        <v>0.99363007058391795</v>
      </c>
      <c r="K61" s="30">
        <v>43.38649489767915</v>
      </c>
    </row>
    <row r="62" spans="1:12" ht="13.5" customHeight="1" x14ac:dyDescent="0.2">
      <c r="A62" s="9">
        <f t="shared" si="8"/>
        <v>45</v>
      </c>
      <c r="B62" s="8">
        <v>5</v>
      </c>
      <c r="C62" s="7">
        <v>2.0535936004197342E-3</v>
      </c>
      <c r="D62" s="7">
        <v>1.0218590817083435E-2</v>
      </c>
      <c r="E62" s="7">
        <v>0.98978140918291657</v>
      </c>
      <c r="F62" s="32">
        <v>94467.796631660894</v>
      </c>
      <c r="G62" s="32">
        <v>965.32775917039544</v>
      </c>
      <c r="H62" s="32">
        <v>470067.57275299844</v>
      </c>
      <c r="I62" s="33">
        <v>3654525.2015957478</v>
      </c>
      <c r="J62" s="31">
        <v>0.99138628782752403</v>
      </c>
      <c r="K62" s="30">
        <v>38.685407428788629</v>
      </c>
    </row>
    <row r="63" spans="1:12" ht="13.5" customHeight="1" x14ac:dyDescent="0.2">
      <c r="A63" s="9">
        <f t="shared" si="8"/>
        <v>50</v>
      </c>
      <c r="B63" s="8">
        <v>5</v>
      </c>
      <c r="C63" s="7">
        <v>3.0830093550798417E-3</v>
      </c>
      <c r="D63" s="7">
        <v>1.5304896323820674E-2</v>
      </c>
      <c r="E63" s="7">
        <v>0.9846951036761793</v>
      </c>
      <c r="F63" s="32">
        <v>93502.468872490499</v>
      </c>
      <c r="G63" s="32">
        <v>1431.0455921147368</v>
      </c>
      <c r="H63" s="32">
        <v>464171.66712673713</v>
      </c>
      <c r="I63" s="33">
        <v>3184457.6288427496</v>
      </c>
      <c r="J63" s="31">
        <v>0.98745732322752799</v>
      </c>
      <c r="K63" s="30">
        <v>34.057471072613076</v>
      </c>
    </row>
    <row r="64" spans="1:12" ht="13.5" customHeight="1" x14ac:dyDescent="0.2">
      <c r="A64" s="9">
        <f t="shared" si="8"/>
        <v>55</v>
      </c>
      <c r="B64" s="8">
        <v>5</v>
      </c>
      <c r="C64" s="7">
        <v>4.8254888696614845E-3</v>
      </c>
      <c r="D64" s="7">
        <v>2.3859650291007766E-2</v>
      </c>
      <c r="E64" s="7">
        <v>0.97614034970899222</v>
      </c>
      <c r="F64" s="32">
        <v>92071.423280375762</v>
      </c>
      <c r="G64" s="32">
        <v>2196.7919612651167</v>
      </c>
      <c r="H64" s="32">
        <v>455247.5449848515</v>
      </c>
      <c r="I64" s="33">
        <v>2720285.9617160126</v>
      </c>
      <c r="J64" s="31">
        <v>0.98077409119533998</v>
      </c>
      <c r="K64" s="30">
        <v>29.545388403872089</v>
      </c>
    </row>
    <row r="65" spans="1:11" ht="13.5" customHeight="1" x14ac:dyDescent="0.2">
      <c r="A65" s="9">
        <f t="shared" si="8"/>
        <v>60</v>
      </c>
      <c r="B65" s="8">
        <v>5</v>
      </c>
      <c r="C65" s="7">
        <v>7.7152290910444798E-3</v>
      </c>
      <c r="D65" s="7">
        <v>3.7896394739678325E-2</v>
      </c>
      <c r="E65" s="7">
        <v>0.96210360526032168</v>
      </c>
      <c r="F65" s="32">
        <v>89874.631319110646</v>
      </c>
      <c r="G65" s="32">
        <v>3405.9245055520732</v>
      </c>
      <c r="H65" s="32">
        <v>441454.74688567966</v>
      </c>
      <c r="I65" s="33">
        <v>2265038.4167311611</v>
      </c>
      <c r="J65" s="31">
        <v>0.96970264145053042</v>
      </c>
      <c r="K65" s="30">
        <v>25.202199814193072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1.2479406095398068E-2</v>
      </c>
      <c r="D66" s="7">
        <v>6.0632525754583846E-2</v>
      </c>
      <c r="E66" s="7">
        <v>0.93936747424541611</v>
      </c>
      <c r="F66" s="32">
        <v>86468.706813558572</v>
      </c>
      <c r="G66" s="32">
        <v>5242.8160928386496</v>
      </c>
      <c r="H66" s="32">
        <v>420117.43609914271</v>
      </c>
      <c r="I66" s="33">
        <v>1823583.6698454816</v>
      </c>
      <c r="J66" s="31">
        <v>0.95166591607165907</v>
      </c>
      <c r="K66" s="30">
        <v>21.089521713068315</v>
      </c>
    </row>
    <row r="67" spans="1:11" ht="13.5" customHeight="1" x14ac:dyDescent="0.2">
      <c r="A67" s="9">
        <f t="shared" si="8"/>
        <v>70</v>
      </c>
      <c r="B67" s="8">
        <v>5</v>
      </c>
      <c r="C67" s="7">
        <v>2.0209285601429223E-2</v>
      </c>
      <c r="D67" s="7">
        <v>9.6468814380559709E-2</v>
      </c>
      <c r="E67" s="7">
        <v>0.90353118561944035</v>
      </c>
      <c r="F67" s="32">
        <v>81225.890720719923</v>
      </c>
      <c r="G67" s="32">
        <v>7835.7653748327575</v>
      </c>
      <c r="H67" s="32">
        <v>387730.9435558971</v>
      </c>
      <c r="I67" s="33">
        <v>1403466.2337463389</v>
      </c>
      <c r="J67" s="31">
        <v>0.92291085834484909</v>
      </c>
      <c r="K67" s="30">
        <v>17.278557628526301</v>
      </c>
    </row>
    <row r="68" spans="1:11" ht="13.5" customHeight="1" x14ac:dyDescent="0.2">
      <c r="A68" s="9">
        <f t="shared" si="8"/>
        <v>75</v>
      </c>
      <c r="B68" s="8">
        <v>5</v>
      </c>
      <c r="C68" s="7">
        <v>3.2568364384530514E-2</v>
      </c>
      <c r="D68" s="7">
        <v>0.15114939659133164</v>
      </c>
      <c r="E68" s="7">
        <v>0.84885060340866836</v>
      </c>
      <c r="F68" s="32">
        <v>73390.125345887165</v>
      </c>
      <c r="G68" s="32">
        <v>11092.873161793039</v>
      </c>
      <c r="H68" s="32">
        <v>340602.70975910558</v>
      </c>
      <c r="I68" s="33">
        <v>1015735.2901904418</v>
      </c>
      <c r="J68" s="31">
        <v>0.87845119256003534</v>
      </c>
      <c r="K68" s="30">
        <v>13.84021740531561</v>
      </c>
    </row>
    <row r="69" spans="1:11" ht="13.5" customHeight="1" x14ac:dyDescent="0.2">
      <c r="A69" s="9">
        <f t="shared" si="8"/>
        <v>80</v>
      </c>
      <c r="B69" s="8">
        <v>5</v>
      </c>
      <c r="C69" s="7">
        <v>5.2039671093434874E-2</v>
      </c>
      <c r="D69" s="7">
        <v>0.2310901893947315</v>
      </c>
      <c r="E69" s="7">
        <v>0.76890981060526853</v>
      </c>
      <c r="F69" s="32">
        <v>62297.252184094126</v>
      </c>
      <c r="G69" s="32">
        <v>14396.283805993662</v>
      </c>
      <c r="H69" s="32">
        <v>276640.56100865407</v>
      </c>
      <c r="I69" s="33">
        <v>675132.58043133619</v>
      </c>
      <c r="J69" s="31">
        <v>0.81220892577252446</v>
      </c>
      <c r="K69" s="30">
        <v>10.837277034888427</v>
      </c>
    </row>
    <row r="70" spans="1:11" ht="13.5" customHeight="1" x14ac:dyDescent="0.2">
      <c r="A70" s="9">
        <v>85</v>
      </c>
      <c r="B70" s="8">
        <v>5</v>
      </c>
      <c r="C70" s="7">
        <v>8.1291656177402791E-2</v>
      </c>
      <c r="D70" s="7">
        <v>0.33807673673987337</v>
      </c>
      <c r="E70" s="7">
        <v>0.66192326326012663</v>
      </c>
      <c r="F70" s="32">
        <v>47900.968378100464</v>
      </c>
      <c r="G70" s="32">
        <v>16194.203075948069</v>
      </c>
      <c r="H70" s="32">
        <v>199211.13478863635</v>
      </c>
      <c r="I70" s="33">
        <v>398492.01942268212</v>
      </c>
      <c r="J70" s="31">
        <v>0.72010819404897208</v>
      </c>
      <c r="K70" s="30">
        <v>8.3190806556818195</v>
      </c>
    </row>
    <row r="71" spans="1:11" ht="13.5" customHeight="1" x14ac:dyDescent="0.2">
      <c r="A71" s="9">
        <v>90</v>
      </c>
      <c r="B71" s="8">
        <v>5</v>
      </c>
      <c r="C71" s="7">
        <v>0.12367236405109605</v>
      </c>
      <c r="D71" s="7">
        <v>0.46851000500683171</v>
      </c>
      <c r="E71" s="7">
        <v>0.53148999499316829</v>
      </c>
      <c r="F71" s="32">
        <v>31706.765302152395</v>
      </c>
      <c r="G71" s="32">
        <v>14854.936770461856</v>
      </c>
      <c r="H71" s="32">
        <v>120115.24874162218</v>
      </c>
      <c r="I71" s="33">
        <v>199280.88463404577</v>
      </c>
      <c r="J71" s="31">
        <v>0.60295449282523716</v>
      </c>
      <c r="K71" s="30">
        <v>6.2851218891293748</v>
      </c>
    </row>
    <row r="72" spans="1:11" ht="13.5" customHeight="1" x14ac:dyDescent="0.2">
      <c r="A72" s="9">
        <v>95</v>
      </c>
      <c r="B72" s="8">
        <v>5</v>
      </c>
      <c r="C72" s="7">
        <v>0.18183947397625466</v>
      </c>
      <c r="D72" s="7">
        <v>0.60834648351198006</v>
      </c>
      <c r="E72" s="7">
        <v>0.39165351648801994</v>
      </c>
      <c r="F72" s="32">
        <v>16851.828531690539</v>
      </c>
      <c r="G72" s="32">
        <v>10251.750628000793</v>
      </c>
      <c r="H72" s="32">
        <v>56378.026199853106</v>
      </c>
      <c r="I72" s="33">
        <v>79165.635892423583</v>
      </c>
      <c r="J72" s="31">
        <v>0.46936610289278835</v>
      </c>
      <c r="K72" s="30">
        <v>4.697747531880557</v>
      </c>
    </row>
    <row r="73" spans="1:11" ht="13.5" customHeight="1" x14ac:dyDescent="0.2">
      <c r="A73" s="9" t="s">
        <v>3</v>
      </c>
      <c r="B73" s="34" t="s">
        <v>10</v>
      </c>
      <c r="C73" s="7">
        <v>0.28963449842839772</v>
      </c>
      <c r="D73" s="7">
        <v>1</v>
      </c>
      <c r="E73" s="7">
        <v>0</v>
      </c>
      <c r="F73" s="32">
        <v>6600.0779036897457</v>
      </c>
      <c r="G73" s="32">
        <v>6600.0779036897457</v>
      </c>
      <c r="H73" s="32">
        <v>22787.609692570481</v>
      </c>
      <c r="I73" s="33">
        <v>22787.609692570481</v>
      </c>
      <c r="J73" s="31">
        <v>0.28784723871271689</v>
      </c>
      <c r="K73" s="30">
        <v>3.4526273818421389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9.8113195657465901E-2</v>
      </c>
      <c r="E75" s="40" t="s">
        <v>6</v>
      </c>
      <c r="F75" s="17" t="s">
        <v>8</v>
      </c>
      <c r="G75" s="18">
        <f>+(H29-F30)/G29</f>
        <v>9.700842003520746E-2</v>
      </c>
      <c r="H75" s="40" t="s">
        <v>7</v>
      </c>
      <c r="I75" s="15" t="s">
        <v>8</v>
      </c>
      <c r="J75" s="16">
        <f>(H52-F53)/G52</f>
        <v>9.9273232708963988E-2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1.4878054623252646</v>
      </c>
      <c r="E76" s="41"/>
      <c r="F76" s="20" t="s">
        <v>9</v>
      </c>
      <c r="G76" s="18">
        <f>+(H30-4*F31)/G30</f>
        <v>1.5201550470625489</v>
      </c>
      <c r="H76" s="41"/>
      <c r="I76" s="19" t="s">
        <v>9</v>
      </c>
      <c r="J76" s="16">
        <f>(H53-4*F54)/G53</f>
        <v>1.4538377351779974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H50" sqref="H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L3" s="37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  <c r="L4" s="37"/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2.2695256209667183E-2</v>
      </c>
      <c r="D6" s="7">
        <f t="shared" si="0"/>
        <v>2.2235036839449988E-2</v>
      </c>
      <c r="E6" s="7">
        <f t="shared" si="0"/>
        <v>0.97776496316055006</v>
      </c>
      <c r="F6" s="32">
        <f t="shared" si="0"/>
        <v>100000</v>
      </c>
      <c r="G6" s="32">
        <f t="shared" si="0"/>
        <v>2223.503683944999</v>
      </c>
      <c r="H6" s="32">
        <f t="shared" si="0"/>
        <v>97984.082186952262</v>
      </c>
      <c r="I6" s="33">
        <f t="shared" si="0"/>
        <v>8058091.1779418718</v>
      </c>
      <c r="J6" s="31"/>
      <c r="K6" s="30">
        <f t="shared" ref="K6:K27" si="1">+K29*0.5122+K52*0.4878</f>
        <v>80.580911779418727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8.3530834400126995E-4</v>
      </c>
      <c r="D7" s="7">
        <f t="shared" si="0"/>
        <v>3.334229695306389E-3</v>
      </c>
      <c r="E7" s="7">
        <f t="shared" si="0"/>
        <v>0.99666577030469372</v>
      </c>
      <c r="F7" s="32">
        <f t="shared" si="0"/>
        <v>97776.496316054996</v>
      </c>
      <c r="G7" s="32">
        <f t="shared" si="0"/>
        <v>326.01180584601457</v>
      </c>
      <c r="H7" s="32">
        <f t="shared" si="0"/>
        <v>390286.2145936506</v>
      </c>
      <c r="I7" s="33">
        <f t="shared" si="0"/>
        <v>7960107.0957549196</v>
      </c>
      <c r="J7" s="31">
        <f t="shared" ref="J7:J27" si="2">+J30*0.5122+J53*0.4878</f>
        <v>0.97654059356120571</v>
      </c>
      <c r="K7" s="30">
        <f t="shared" si="1"/>
        <v>81.408957550257753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3.0643847522175986E-4</v>
      </c>
      <c r="D8" s="7">
        <f t="shared" si="0"/>
        <v>1.5309098334291894E-3</v>
      </c>
      <c r="E8" s="7">
        <f t="shared" si="0"/>
        <v>0.99846909016657082</v>
      </c>
      <c r="F8" s="32">
        <f t="shared" si="0"/>
        <v>97450.484510208975</v>
      </c>
      <c r="G8" s="32">
        <f t="shared" si="0"/>
        <v>149.16623800339562</v>
      </c>
      <c r="H8" s="32">
        <f t="shared" si="0"/>
        <v>486847.31602344918</v>
      </c>
      <c r="I8" s="33">
        <f t="shared" si="0"/>
        <v>7569820.8811612688</v>
      </c>
      <c r="J8" s="31">
        <f t="shared" si="2"/>
        <v>0.99708549228340237</v>
      </c>
      <c r="K8" s="30">
        <f t="shared" si="1"/>
        <v>77.676352311668211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2.6033176053012199E-4</v>
      </c>
      <c r="D9" s="7">
        <f t="shared" si="0"/>
        <v>1.300841907766504E-3</v>
      </c>
      <c r="E9" s="7">
        <f t="shared" si="0"/>
        <v>0.99869915809223353</v>
      </c>
      <c r="F9" s="32">
        <f t="shared" si="0"/>
        <v>97301.318272205594</v>
      </c>
      <c r="G9" s="32">
        <f t="shared" si="0"/>
        <v>126.553910841071</v>
      </c>
      <c r="H9" s="32">
        <f t="shared" si="0"/>
        <v>486203.5221457415</v>
      </c>
      <c r="I9" s="33">
        <f t="shared" si="0"/>
        <v>7082973.5651378203</v>
      </c>
      <c r="J9" s="31">
        <f t="shared" si="2"/>
        <v>0.9986774163819333</v>
      </c>
      <c r="K9" s="30">
        <f t="shared" si="1"/>
        <v>72.791772937150256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4.2352369103440329E-4</v>
      </c>
      <c r="D10" s="7">
        <f t="shared" si="0"/>
        <v>2.115525714365879E-3</v>
      </c>
      <c r="E10" s="7">
        <f t="shared" si="0"/>
        <v>0.99788447428563409</v>
      </c>
      <c r="F10" s="32">
        <f t="shared" si="0"/>
        <v>97174.76436136452</v>
      </c>
      <c r="G10" s="32">
        <f t="shared" si="0"/>
        <v>205.51530619137174</v>
      </c>
      <c r="H10" s="32">
        <f t="shared" si="0"/>
        <v>485403.68107568531</v>
      </c>
      <c r="I10" s="33">
        <f t="shared" si="0"/>
        <v>6596770.0429920796</v>
      </c>
      <c r="J10" s="31">
        <f t="shared" si="2"/>
        <v>0.99835456366637887</v>
      </c>
      <c r="K10" s="30">
        <f t="shared" si="1"/>
        <v>67.883046149956897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6.1009967082604967E-4</v>
      </c>
      <c r="D11" s="7">
        <f t="shared" si="0"/>
        <v>3.0459005419234929E-3</v>
      </c>
      <c r="E11" s="7">
        <f t="shared" si="0"/>
        <v>0.99695409945807656</v>
      </c>
      <c r="F11" s="32">
        <f t="shared" si="0"/>
        <v>96969.249055173146</v>
      </c>
      <c r="G11" s="32">
        <f t="shared" si="0"/>
        <v>295.26360906714797</v>
      </c>
      <c r="H11" s="32">
        <f t="shared" si="0"/>
        <v>484131.46500973508</v>
      </c>
      <c r="I11" s="33">
        <f t="shared" si="0"/>
        <v>6111366.361916393</v>
      </c>
      <c r="J11" s="31">
        <f t="shared" si="2"/>
        <v>0.99737819721219712</v>
      </c>
      <c r="K11" s="30">
        <f t="shared" si="1"/>
        <v>63.020787917051287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6.9232213986771375E-4</v>
      </c>
      <c r="D12" s="7">
        <f t="shared" si="0"/>
        <v>3.4556880096551553E-3</v>
      </c>
      <c r="E12" s="7">
        <f t="shared" si="0"/>
        <v>0.99654431199034477</v>
      </c>
      <c r="F12" s="32">
        <f t="shared" si="0"/>
        <v>96673.985446106002</v>
      </c>
      <c r="G12" s="32">
        <f t="shared" si="0"/>
        <v>334.03250456319813</v>
      </c>
      <c r="H12" s="32">
        <f t="shared" si="0"/>
        <v>482545.50744141935</v>
      </c>
      <c r="I12" s="33">
        <f t="shared" si="0"/>
        <v>5627234.8969066581</v>
      </c>
      <c r="J12" s="31">
        <f t="shared" si="2"/>
        <v>0.9967233378534377</v>
      </c>
      <c r="K12" s="30">
        <f t="shared" si="1"/>
        <v>58.204889490554876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7.7993296569834074E-4</v>
      </c>
      <c r="D13" s="7">
        <f t="shared" si="0"/>
        <v>3.892271630041964E-3</v>
      </c>
      <c r="E13" s="7">
        <f t="shared" si="0"/>
        <v>0.99610772836995809</v>
      </c>
      <c r="F13" s="32">
        <f t="shared" si="0"/>
        <v>96339.952941542811</v>
      </c>
      <c r="G13" s="32">
        <f t="shared" si="0"/>
        <v>374.98704713269717</v>
      </c>
      <c r="H13" s="32">
        <f t="shared" si="0"/>
        <v>480786.54348997702</v>
      </c>
      <c r="I13" s="33">
        <f t="shared" si="0"/>
        <v>5144689.3894652389</v>
      </c>
      <c r="J13" s="31">
        <f t="shared" si="2"/>
        <v>0.99635469244346808</v>
      </c>
      <c r="K13" s="30">
        <f t="shared" si="1"/>
        <v>53.397734769600163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9.7925418134382964E-4</v>
      </c>
      <c r="D14" s="7">
        <f t="shared" si="0"/>
        <v>4.884838523675869E-3</v>
      </c>
      <c r="E14" s="7">
        <f t="shared" si="0"/>
        <v>0.99511516147632406</v>
      </c>
      <c r="F14" s="32">
        <f t="shared" si="0"/>
        <v>95964.965894410096</v>
      </c>
      <c r="G14" s="32">
        <f t="shared" si="0"/>
        <v>468.73320679556952</v>
      </c>
      <c r="H14" s="32">
        <f t="shared" si="0"/>
        <v>478705.21110713389</v>
      </c>
      <c r="I14" s="33">
        <f t="shared" si="0"/>
        <v>4663902.8459752621</v>
      </c>
      <c r="J14" s="31">
        <f t="shared" si="2"/>
        <v>0.99567088572630313</v>
      </c>
      <c r="K14" s="30">
        <f t="shared" si="1"/>
        <v>48.596391201799094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1.3641392442076731E-3</v>
      </c>
      <c r="D15" s="7">
        <f t="shared" si="0"/>
        <v>6.7986806925406391E-3</v>
      </c>
      <c r="E15" s="7">
        <f t="shared" si="0"/>
        <v>0.99320131930745936</v>
      </c>
      <c r="F15" s="32">
        <f t="shared" si="0"/>
        <v>95496.232687614538</v>
      </c>
      <c r="G15" s="32">
        <f t="shared" si="0"/>
        <v>649.06396092559169</v>
      </c>
      <c r="H15" s="32">
        <f t="shared" si="0"/>
        <v>475952.71597487829</v>
      </c>
      <c r="I15" s="33">
        <f t="shared" si="0"/>
        <v>4185197.6348681282</v>
      </c>
      <c r="J15" s="31">
        <f t="shared" si="2"/>
        <v>0.99424905109134598</v>
      </c>
      <c r="K15" s="30">
        <f t="shared" si="1"/>
        <v>43.821931847106448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2.0303691463303747E-3</v>
      </c>
      <c r="D16" s="7">
        <f t="shared" si="4"/>
        <v>1.0102972321121716E-2</v>
      </c>
      <c r="E16" s="7">
        <f t="shared" si="4"/>
        <v>0.98989702767887822</v>
      </c>
      <c r="F16" s="32">
        <f t="shared" si="4"/>
        <v>94847.168726688949</v>
      </c>
      <c r="G16" s="32">
        <f t="shared" si="4"/>
        <v>957.73848963948603</v>
      </c>
      <c r="H16" s="32">
        <f t="shared" si="4"/>
        <v>471998.22820141609</v>
      </c>
      <c r="I16" s="33">
        <f t="shared" si="4"/>
        <v>3709244.9188932497</v>
      </c>
      <c r="J16" s="31">
        <f t="shared" si="2"/>
        <v>0.99168809306444161</v>
      </c>
      <c r="K16" s="30">
        <f t="shared" si="1"/>
        <v>39.102967852178637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3.1346579975150696E-3</v>
      </c>
      <c r="D17" s="7">
        <f t="shared" si="4"/>
        <v>1.5556620220109183E-2</v>
      </c>
      <c r="E17" s="7">
        <f t="shared" si="4"/>
        <v>0.98444337977989083</v>
      </c>
      <c r="F17" s="32">
        <f t="shared" si="4"/>
        <v>93889.430237049455</v>
      </c>
      <c r="G17" s="32">
        <f t="shared" si="4"/>
        <v>1459.3670962949516</v>
      </c>
      <c r="H17" s="32">
        <f t="shared" si="4"/>
        <v>466048.63045759487</v>
      </c>
      <c r="I17" s="33">
        <f t="shared" si="4"/>
        <v>3237246.6906918338</v>
      </c>
      <c r="J17" s="31">
        <f t="shared" si="2"/>
        <v>0.98738636454656281</v>
      </c>
      <c r="K17" s="30">
        <f t="shared" si="1"/>
        <v>34.473069145206495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4.9321386103494957E-3</v>
      </c>
      <c r="D18" s="7">
        <f t="shared" si="4"/>
        <v>2.4372784627836631E-2</v>
      </c>
      <c r="E18" s="7">
        <f t="shared" si="4"/>
        <v>0.97562721537216346</v>
      </c>
      <c r="F18" s="32">
        <f t="shared" si="4"/>
        <v>92430.063140754501</v>
      </c>
      <c r="G18" s="32">
        <f t="shared" si="4"/>
        <v>2249.8330386092534</v>
      </c>
      <c r="H18" s="32">
        <f t="shared" si="4"/>
        <v>456914.46734005271</v>
      </c>
      <c r="I18" s="33">
        <f t="shared" si="4"/>
        <v>2771198.0602342389</v>
      </c>
      <c r="J18" s="31">
        <f t="shared" si="2"/>
        <v>0.98037999223331296</v>
      </c>
      <c r="K18" s="30">
        <f t="shared" si="1"/>
        <v>29.972562066204013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7.8220657027201681E-3</v>
      </c>
      <c r="D19" s="7">
        <f t="shared" si="4"/>
        <v>3.8391466266205376E-2</v>
      </c>
      <c r="E19" s="7">
        <f t="shared" si="4"/>
        <v>0.96160853373379462</v>
      </c>
      <c r="F19" s="32">
        <f t="shared" si="4"/>
        <v>90180.230102145259</v>
      </c>
      <c r="G19" s="32">
        <f t="shared" si="4"/>
        <v>3455.4548697414034</v>
      </c>
      <c r="H19" s="32">
        <f t="shared" si="4"/>
        <v>442848.18583522236</v>
      </c>
      <c r="I19" s="33">
        <f t="shared" si="4"/>
        <v>2314283.5928941863</v>
      </c>
      <c r="J19" s="31">
        <f t="shared" si="2"/>
        <v>0.96916514639649787</v>
      </c>
      <c r="K19" s="30">
        <f t="shared" si="1"/>
        <v>25.650003110182766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1.2460909528330427E-2</v>
      </c>
      <c r="D20" s="7">
        <f t="shared" si="4"/>
        <v>6.0500444683355095E-2</v>
      </c>
      <c r="E20" s="7">
        <f t="shared" si="4"/>
        <v>0.93949955531664497</v>
      </c>
      <c r="F20" s="32">
        <f t="shared" si="4"/>
        <v>86724.775232403845</v>
      </c>
      <c r="G20" s="32">
        <f t="shared" si="4"/>
        <v>5232.6517700674531</v>
      </c>
      <c r="H20" s="32">
        <f t="shared" si="4"/>
        <v>421383.8191148538</v>
      </c>
      <c r="I20" s="33">
        <f t="shared" si="4"/>
        <v>1871435.407058964</v>
      </c>
      <c r="J20" s="31">
        <f t="shared" si="2"/>
        <v>0.95141909903192334</v>
      </c>
      <c r="K20" s="30">
        <f t="shared" si="1"/>
        <v>21.561252978653236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1.980986548227761E-2</v>
      </c>
      <c r="D21" s="7">
        <f t="shared" si="4"/>
        <v>9.4556497361032443E-2</v>
      </c>
      <c r="E21" s="7">
        <f t="shared" si="4"/>
        <v>0.90544350263896756</v>
      </c>
      <c r="F21" s="32">
        <f t="shared" si="4"/>
        <v>81492.1234623364</v>
      </c>
      <c r="G21" s="32">
        <f t="shared" si="4"/>
        <v>7677.8291272038168</v>
      </c>
      <c r="H21" s="32">
        <f t="shared" si="4"/>
        <v>389376.45833982091</v>
      </c>
      <c r="I21" s="33">
        <f t="shared" si="4"/>
        <v>1450051.5879441099</v>
      </c>
      <c r="J21" s="31">
        <f t="shared" si="2"/>
        <v>0.92380308274455869</v>
      </c>
      <c r="K21" s="30">
        <f t="shared" si="1"/>
        <v>17.770462902820974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3.1289957489241099E-2</v>
      </c>
      <c r="D22" s="7">
        <f t="shared" si="4"/>
        <v>0.14546422946024995</v>
      </c>
      <c r="E22" s="7">
        <f t="shared" si="4"/>
        <v>0.85453577053975005</v>
      </c>
      <c r="F22" s="32">
        <f t="shared" si="4"/>
        <v>73814.294335132581</v>
      </c>
      <c r="G22" s="32">
        <f t="shared" si="4"/>
        <v>10689.092509935481</v>
      </c>
      <c r="H22" s="32">
        <f t="shared" si="4"/>
        <v>343620.70334371307</v>
      </c>
      <c r="I22" s="33">
        <f t="shared" si="4"/>
        <v>1060675.1296042893</v>
      </c>
      <c r="J22" s="31">
        <f t="shared" si="2"/>
        <v>0.88201432133259683</v>
      </c>
      <c r="K22" s="30">
        <f t="shared" si="1"/>
        <v>14.340728227648647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4.8999920040488892E-2</v>
      </c>
      <c r="D23" s="7">
        <f t="shared" si="4"/>
        <v>0.21878827841350715</v>
      </c>
      <c r="E23" s="7">
        <f t="shared" si="4"/>
        <v>0.78121172158649288</v>
      </c>
      <c r="F23" s="32">
        <f t="shared" si="4"/>
        <v>63125.201825197102</v>
      </c>
      <c r="G23" s="32">
        <f t="shared" si="4"/>
        <v>13739.881049667376</v>
      </c>
      <c r="H23" s="32">
        <f t="shared" si="4"/>
        <v>282347.17957614624</v>
      </c>
      <c r="I23" s="33">
        <f t="shared" si="4"/>
        <v>717054.42626057623</v>
      </c>
      <c r="J23" s="31">
        <f t="shared" si="2"/>
        <v>0.8208230044535737</v>
      </c>
      <c r="K23" s="30">
        <f t="shared" si="1"/>
        <v>11.325882275924554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7.5112375934621278E-2</v>
      </c>
      <c r="D24" s="7">
        <f t="shared" si="4"/>
        <v>0.31622904205679364</v>
      </c>
      <c r="E24" s="7">
        <f t="shared" si="4"/>
        <v>0.68377095794320641</v>
      </c>
      <c r="F24" s="32">
        <f t="shared" si="4"/>
        <v>49385.320775529719</v>
      </c>
      <c r="G24" s="32">
        <f t="shared" si="4"/>
        <v>15531.819830885373</v>
      </c>
      <c r="H24" s="32">
        <f t="shared" si="4"/>
        <v>208374.50313476237</v>
      </c>
      <c r="I24" s="33">
        <f t="shared" si="4"/>
        <v>434707.24668443005</v>
      </c>
      <c r="J24" s="31">
        <f t="shared" si="2"/>
        <v>0.736617452223576</v>
      </c>
      <c r="K24" s="30">
        <f t="shared" si="1"/>
        <v>8.7655742533658234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0.11237857656343919</v>
      </c>
      <c r="D25" s="7">
        <f t="shared" si="4"/>
        <v>0.43565750080879728</v>
      </c>
      <c r="E25" s="7">
        <f t="shared" si="4"/>
        <v>0.56434249919120272</v>
      </c>
      <c r="F25" s="32">
        <f t="shared" si="4"/>
        <v>33853.500944644344</v>
      </c>
      <c r="G25" s="32">
        <f t="shared" si="4"/>
        <v>14672.051980471926</v>
      </c>
      <c r="H25" s="32">
        <f t="shared" si="4"/>
        <v>131594.6098487018</v>
      </c>
      <c r="I25" s="33">
        <f t="shared" si="4"/>
        <v>226332.74354966765</v>
      </c>
      <c r="J25" s="31">
        <f t="shared" si="2"/>
        <v>0.62956766266728259</v>
      </c>
      <c r="K25" s="30">
        <f t="shared" si="1"/>
        <v>6.6450126095780391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0.1631038899588062</v>
      </c>
      <c r="D26" s="7">
        <f t="shared" si="5"/>
        <v>0.56678754245741325</v>
      </c>
      <c r="E26" s="7">
        <f t="shared" si="5"/>
        <v>0.43321245754258675</v>
      </c>
      <c r="F26" s="32">
        <f t="shared" si="5"/>
        <v>19181.448964172421</v>
      </c>
      <c r="G26" s="32">
        <f t="shared" si="5"/>
        <v>10824.548938106775</v>
      </c>
      <c r="H26" s="32">
        <f t="shared" si="5"/>
        <v>66864.926755085282</v>
      </c>
      <c r="I26" s="33">
        <f t="shared" si="5"/>
        <v>94738.133700965875</v>
      </c>
      <c r="J26" s="31">
        <f t="shared" si="2"/>
        <v>0.50576946964495717</v>
      </c>
      <c r="K26" s="30">
        <f t="shared" si="1"/>
        <v>4.8864674006639781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0.31911413236387021</v>
      </c>
      <c r="D27" s="7">
        <f t="shared" si="6"/>
        <v>1</v>
      </c>
      <c r="E27" s="7">
        <f t="shared" si="6"/>
        <v>0</v>
      </c>
      <c r="F27" s="32">
        <f t="shared" si="6"/>
        <v>8356.9000260656467</v>
      </c>
      <c r="G27" s="32">
        <f t="shared" si="6"/>
        <v>8356.9000260656467</v>
      </c>
      <c r="H27" s="32">
        <f t="shared" si="6"/>
        <v>27873.206945880593</v>
      </c>
      <c r="I27" s="33">
        <f t="shared" si="6"/>
        <v>27873.206945880593</v>
      </c>
      <c r="J27" s="31">
        <f t="shared" si="2"/>
        <v>0.28542510616188654</v>
      </c>
      <c r="K27" s="30">
        <f t="shared" si="1"/>
        <v>3.2307134795374459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2.4401052903502481E-2</v>
      </c>
      <c r="D29" s="7">
        <v>2.3872342138211242E-2</v>
      </c>
      <c r="E29" s="7">
        <v>0.97612765786178879</v>
      </c>
      <c r="F29" s="32">
        <v>100000</v>
      </c>
      <c r="G29" s="32">
        <v>2387.2342138211243</v>
      </c>
      <c r="H29" s="32">
        <v>97833.246100559263</v>
      </c>
      <c r="I29" s="33">
        <v>7916944.4013035242</v>
      </c>
      <c r="J29" s="31"/>
      <c r="K29" s="30">
        <v>79.169444013035246</v>
      </c>
    </row>
    <row r="30" spans="1:11" ht="13.5" customHeight="1" x14ac:dyDescent="0.2">
      <c r="A30" s="6">
        <v>1</v>
      </c>
      <c r="B30" s="8">
        <v>4</v>
      </c>
      <c r="C30" s="7">
        <v>8.3162279035307353E-4</v>
      </c>
      <c r="D30" s="7">
        <v>3.3196396535177201E-3</v>
      </c>
      <c r="E30" s="7">
        <v>0.99668036034648233</v>
      </c>
      <c r="F30" s="32">
        <v>97612.765786178876</v>
      </c>
      <c r="G30" s="32">
        <v>324.03920799333719</v>
      </c>
      <c r="H30" s="32">
        <v>389646.85883098899</v>
      </c>
      <c r="I30" s="33">
        <v>7819111.1552029653</v>
      </c>
      <c r="J30" s="31">
        <v>0.97496020986309651</v>
      </c>
      <c r="K30" s="30">
        <v>80.103366524115884</v>
      </c>
    </row>
    <row r="31" spans="1:11" ht="13.5" customHeight="1" x14ac:dyDescent="0.2">
      <c r="A31" s="6">
        <v>5</v>
      </c>
      <c r="B31" s="8">
        <v>5</v>
      </c>
      <c r="C31" s="7">
        <v>3.3199227820950803E-4</v>
      </c>
      <c r="D31" s="7">
        <v>1.6584760084668089E-3</v>
      </c>
      <c r="E31" s="7">
        <v>0.9983415239915332</v>
      </c>
      <c r="F31" s="32">
        <v>97288.726578185539</v>
      </c>
      <c r="G31" s="32">
        <v>161.35101892420789</v>
      </c>
      <c r="H31" s="32">
        <v>486008.3487314884</v>
      </c>
      <c r="I31" s="33">
        <v>7429464.2963719759</v>
      </c>
      <c r="J31" s="31">
        <v>0.99698088971186527</v>
      </c>
      <c r="K31" s="30">
        <v>76.365109891754301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2.8195450040502244E-4</v>
      </c>
      <c r="D32" s="7">
        <v>1.4088208808918791E-3</v>
      </c>
      <c r="E32" s="7">
        <v>0.99859117911910811</v>
      </c>
      <c r="F32" s="32">
        <v>97127.375559261331</v>
      </c>
      <c r="G32" s="32">
        <v>136.83507479411492</v>
      </c>
      <c r="H32" s="32">
        <v>485309.06439710612</v>
      </c>
      <c r="I32" s="33">
        <v>6943455.9476404879</v>
      </c>
      <c r="J32" s="31">
        <v>0.99856116806180917</v>
      </c>
      <c r="K32" s="30">
        <v>71.488145413792282</v>
      </c>
    </row>
    <row r="33" spans="1:11" ht="13.5" customHeight="1" x14ac:dyDescent="0.2">
      <c r="A33" s="9">
        <f t="shared" si="7"/>
        <v>15</v>
      </c>
      <c r="B33" s="8">
        <v>5</v>
      </c>
      <c r="C33" s="7">
        <v>4.8609496174055532E-4</v>
      </c>
      <c r="D33" s="7">
        <v>2.4278032292569924E-3</v>
      </c>
      <c r="E33" s="7">
        <v>0.99757219677074305</v>
      </c>
      <c r="F33" s="32">
        <v>96990.540484467216</v>
      </c>
      <c r="G33" s="32">
        <v>235.47394739557058</v>
      </c>
      <c r="H33" s="32">
        <v>484419.64210534375</v>
      </c>
      <c r="I33" s="33">
        <v>6458146.883243382</v>
      </c>
      <c r="J33" s="31">
        <v>0.99816730748091986</v>
      </c>
      <c r="K33" s="30">
        <v>66.58532730083752</v>
      </c>
    </row>
    <row r="34" spans="1:11" ht="13.5" customHeight="1" x14ac:dyDescent="0.2">
      <c r="A34" s="9">
        <f t="shared" si="7"/>
        <v>20</v>
      </c>
      <c r="B34" s="8">
        <v>5</v>
      </c>
      <c r="C34" s="7">
        <v>6.9491344054358937E-4</v>
      </c>
      <c r="D34" s="7">
        <v>3.4686700229684935E-3</v>
      </c>
      <c r="E34" s="7">
        <v>0.99653132997703153</v>
      </c>
      <c r="F34" s="32">
        <v>96755.066537071645</v>
      </c>
      <c r="G34" s="32">
        <v>335.61139886746241</v>
      </c>
      <c r="H34" s="32">
        <v>482954.24910033919</v>
      </c>
      <c r="I34" s="33">
        <v>5973727.2411380382</v>
      </c>
      <c r="J34" s="31">
        <v>0.99697495130743297</v>
      </c>
      <c r="K34" s="30">
        <v>61.740717617606187</v>
      </c>
    </row>
    <row r="35" spans="1:11" ht="13.5" customHeight="1" x14ac:dyDescent="0.2">
      <c r="A35" s="9">
        <f t="shared" si="7"/>
        <v>25</v>
      </c>
      <c r="B35" s="8">
        <v>5</v>
      </c>
      <c r="C35" s="7">
        <v>7.243490000211401E-4</v>
      </c>
      <c r="D35" s="7">
        <v>3.6151861123140078E-3</v>
      </c>
      <c r="E35" s="7">
        <v>0.99638481388768596</v>
      </c>
      <c r="F35" s="32">
        <v>96419.455138204183</v>
      </c>
      <c r="G35" s="32">
        <v>348.57427517251926</v>
      </c>
      <c r="H35" s="32">
        <v>481224.20982474764</v>
      </c>
      <c r="I35" s="33">
        <v>5490772.9920376986</v>
      </c>
      <c r="J35" s="31">
        <v>0.99641779883122605</v>
      </c>
      <c r="K35" s="30">
        <v>56.946733251784323</v>
      </c>
    </row>
    <row r="36" spans="1:11" ht="13.5" customHeight="1" x14ac:dyDescent="0.2">
      <c r="A36" s="9">
        <f t="shared" si="7"/>
        <v>30</v>
      </c>
      <c r="B36" s="8">
        <v>5</v>
      </c>
      <c r="C36" s="7">
        <v>7.7582532081648021E-4</v>
      </c>
      <c r="D36" s="7">
        <v>3.8718085492085649E-3</v>
      </c>
      <c r="E36" s="7">
        <v>0.99612819145079146</v>
      </c>
      <c r="F36" s="32">
        <v>96070.880863031663</v>
      </c>
      <c r="G36" s="32">
        <v>371.96805785548349</v>
      </c>
      <c r="H36" s="32">
        <v>479448.20551103377</v>
      </c>
      <c r="I36" s="33">
        <v>5009548.7822129512</v>
      </c>
      <c r="J36" s="31">
        <v>0.99630940364708442</v>
      </c>
      <c r="K36" s="30">
        <v>52.144299471502393</v>
      </c>
    </row>
    <row r="37" spans="1:11" ht="13.5" customHeight="1" x14ac:dyDescent="0.2">
      <c r="A37" s="9">
        <f t="shared" si="7"/>
        <v>35</v>
      </c>
      <c r="B37" s="8">
        <v>5</v>
      </c>
      <c r="C37" s="7">
        <v>1.0081137220956506E-3</v>
      </c>
      <c r="D37" s="7">
        <v>5.0285790610038184E-3</v>
      </c>
      <c r="E37" s="7">
        <v>0.99497142093899615</v>
      </c>
      <c r="F37" s="32">
        <v>95698.91280517618</v>
      </c>
      <c r="G37" s="32">
        <v>481.22954909293912</v>
      </c>
      <c r="H37" s="32">
        <v>477356.41182679951</v>
      </c>
      <c r="I37" s="33">
        <v>4530100.5767019177</v>
      </c>
      <c r="J37" s="31">
        <v>0.9956370810023063</v>
      </c>
      <c r="K37" s="30">
        <v>47.337011925352748</v>
      </c>
    </row>
    <row r="38" spans="1:11" ht="13.5" customHeight="1" x14ac:dyDescent="0.2">
      <c r="A38" s="9">
        <f t="shared" si="7"/>
        <v>40</v>
      </c>
      <c r="B38" s="8">
        <v>5</v>
      </c>
      <c r="C38" s="7">
        <v>1.4910204470814415E-3</v>
      </c>
      <c r="D38" s="7">
        <v>7.4292564929264336E-3</v>
      </c>
      <c r="E38" s="7">
        <v>0.99257074350707353</v>
      </c>
      <c r="F38" s="32">
        <v>95217.683256083241</v>
      </c>
      <c r="G38" s="32">
        <v>707.39659157166898</v>
      </c>
      <c r="H38" s="32">
        <v>474437.88779445895</v>
      </c>
      <c r="I38" s="33">
        <v>4052744.1648751181</v>
      </c>
      <c r="J38" s="31">
        <v>0.99388606927647283</v>
      </c>
      <c r="K38" s="30">
        <v>42.562936066985202</v>
      </c>
    </row>
    <row r="39" spans="1:11" ht="13.5" customHeight="1" x14ac:dyDescent="0.2">
      <c r="A39" s="9">
        <f t="shared" si="7"/>
        <v>45</v>
      </c>
      <c r="B39" s="8">
        <v>5</v>
      </c>
      <c r="C39" s="7">
        <v>2.315597107040226E-3</v>
      </c>
      <c r="D39" s="7">
        <v>1.1515989037320444E-2</v>
      </c>
      <c r="E39" s="7">
        <v>0.98848401096267957</v>
      </c>
      <c r="F39" s="32">
        <v>94510.286664511572</v>
      </c>
      <c r="G39" s="32">
        <v>1088.3794251425279</v>
      </c>
      <c r="H39" s="32">
        <v>470021.06792821316</v>
      </c>
      <c r="I39" s="33">
        <v>3578306.2770806593</v>
      </c>
      <c r="J39" s="31">
        <v>0.99069041495235877</v>
      </c>
      <c r="K39" s="30">
        <v>37.861553523615605</v>
      </c>
    </row>
    <row r="40" spans="1:11" ht="13.5" customHeight="1" x14ac:dyDescent="0.2">
      <c r="A40" s="9">
        <f t="shared" si="7"/>
        <v>50</v>
      </c>
      <c r="B40" s="8">
        <v>5</v>
      </c>
      <c r="C40" s="7">
        <v>3.6451581371806725E-3</v>
      </c>
      <c r="D40" s="7">
        <v>1.8072592141260748E-2</v>
      </c>
      <c r="E40" s="7">
        <v>0.98192740785873922</v>
      </c>
      <c r="F40" s="32">
        <v>93421.907239369044</v>
      </c>
      <c r="G40" s="32">
        <v>1688.3760265958117</v>
      </c>
      <c r="H40" s="32">
        <v>463183.20441967901</v>
      </c>
      <c r="I40" s="33">
        <v>3108285.2091524461</v>
      </c>
      <c r="J40" s="31">
        <v>0.98545200635649266</v>
      </c>
      <c r="K40" s="30">
        <v>33.271480972747469</v>
      </c>
    </row>
    <row r="41" spans="1:11" ht="13.5" customHeight="1" x14ac:dyDescent="0.2">
      <c r="A41" s="9">
        <f t="shared" si="7"/>
        <v>55</v>
      </c>
      <c r="B41" s="8">
        <v>5</v>
      </c>
      <c r="C41" s="7">
        <v>5.7560327336652296E-3</v>
      </c>
      <c r="D41" s="7">
        <v>2.8399436212220658E-2</v>
      </c>
      <c r="E41" s="7">
        <v>0.97160056378777937</v>
      </c>
      <c r="F41" s="32">
        <v>91733.531212773232</v>
      </c>
      <c r="G41" s="32">
        <v>2605.1805681989063</v>
      </c>
      <c r="H41" s="32">
        <v>452600.0265707355</v>
      </c>
      <c r="I41" s="33">
        <v>2645102.0047327671</v>
      </c>
      <c r="J41" s="31">
        <v>0.97715120551013257</v>
      </c>
      <c r="K41" s="30">
        <v>28.834625351961332</v>
      </c>
    </row>
    <row r="42" spans="1:11" ht="13.5" customHeight="1" x14ac:dyDescent="0.2">
      <c r="A42" s="9">
        <f t="shared" si="7"/>
        <v>60</v>
      </c>
      <c r="B42" s="8">
        <v>5</v>
      </c>
      <c r="C42" s="7">
        <v>9.0794525090297819E-3</v>
      </c>
      <c r="D42" s="7">
        <v>4.4454320456532692E-2</v>
      </c>
      <c r="E42" s="7">
        <v>0.95554567954346736</v>
      </c>
      <c r="F42" s="32">
        <v>89128.350644574326</v>
      </c>
      <c r="G42" s="32">
        <v>3962.140261316119</v>
      </c>
      <c r="H42" s="32">
        <v>436385.37206683488</v>
      </c>
      <c r="I42" s="33">
        <v>2192501.9781620316</v>
      </c>
      <c r="J42" s="31">
        <v>0.96417442874063453</v>
      </c>
      <c r="K42" s="30">
        <v>24.599377889368583</v>
      </c>
    </row>
    <row r="43" spans="1:11" ht="13.5" customHeight="1" x14ac:dyDescent="0.2">
      <c r="A43" s="9">
        <f t="shared" si="7"/>
        <v>65</v>
      </c>
      <c r="B43" s="8">
        <v>5</v>
      </c>
      <c r="C43" s="7">
        <v>1.4304585460861765E-2</v>
      </c>
      <c r="D43" s="7">
        <v>6.9199179005952086E-2</v>
      </c>
      <c r="E43" s="7">
        <v>0.93080082099404793</v>
      </c>
      <c r="F43" s="32">
        <v>85166.210383258207</v>
      </c>
      <c r="G43" s="32">
        <v>5893.4318375696603</v>
      </c>
      <c r="H43" s="32">
        <v>411995.98923676996</v>
      </c>
      <c r="I43" s="33">
        <v>1756116.6060951969</v>
      </c>
      <c r="J43" s="31">
        <v>0.94411044826147483</v>
      </c>
      <c r="K43" s="30">
        <v>20.619874926833784</v>
      </c>
    </row>
    <row r="44" spans="1:11" ht="13.5" customHeight="1" x14ac:dyDescent="0.2">
      <c r="A44" s="9">
        <f t="shared" si="7"/>
        <v>70</v>
      </c>
      <c r="B44" s="8">
        <v>5</v>
      </c>
      <c r="C44" s="7">
        <v>2.242558524916706E-2</v>
      </c>
      <c r="D44" s="7">
        <v>0.10647768456343562</v>
      </c>
      <c r="E44" s="7">
        <v>0.89352231543656435</v>
      </c>
      <c r="F44" s="32">
        <v>79272.778545688547</v>
      </c>
      <c r="G44" s="32">
        <v>8440.7819084549119</v>
      </c>
      <c r="H44" s="32">
        <v>376390.70796461927</v>
      </c>
      <c r="I44" s="33">
        <v>1344120.6168584269</v>
      </c>
      <c r="J44" s="31">
        <v>0.91357857308730084</v>
      </c>
      <c r="K44" s="30">
        <v>16.955639016535144</v>
      </c>
    </row>
    <row r="45" spans="1:11" ht="13.5" customHeight="1" x14ac:dyDescent="0.2">
      <c r="A45" s="9">
        <f t="shared" si="7"/>
        <v>75</v>
      </c>
      <c r="B45" s="8">
        <v>5</v>
      </c>
      <c r="C45" s="7">
        <v>3.4860166498432418E-2</v>
      </c>
      <c r="D45" s="7">
        <v>0.16087133262726697</v>
      </c>
      <c r="E45" s="7">
        <v>0.83912866737273306</v>
      </c>
      <c r="F45" s="32">
        <v>70831.996637233635</v>
      </c>
      <c r="G45" s="32">
        <v>11394.837691681867</v>
      </c>
      <c r="H45" s="32">
        <v>326872.7271338267</v>
      </c>
      <c r="I45" s="33">
        <v>967729.90889380767</v>
      </c>
      <c r="J45" s="31">
        <v>0.86843994874749331</v>
      </c>
      <c r="K45" s="30">
        <v>13.662327123856757</v>
      </c>
    </row>
    <row r="46" spans="1:11" ht="13.5" customHeight="1" x14ac:dyDescent="0.2">
      <c r="A46" s="9">
        <f t="shared" si="7"/>
        <v>80</v>
      </c>
      <c r="B46" s="8">
        <v>5</v>
      </c>
      <c r="C46" s="7">
        <v>5.363700561977882E-2</v>
      </c>
      <c r="D46" s="7">
        <v>0.23716731082842987</v>
      </c>
      <c r="E46" s="7">
        <v>0.7628326891715701</v>
      </c>
      <c r="F46" s="32">
        <v>59437.158945551768</v>
      </c>
      <c r="G46" s="32">
        <v>14096.551150398467</v>
      </c>
      <c r="H46" s="32">
        <v>262813.90967881173</v>
      </c>
      <c r="I46" s="33">
        <v>640857.18175998097</v>
      </c>
      <c r="J46" s="31">
        <v>0.8040251996037947</v>
      </c>
      <c r="K46" s="30">
        <v>10.782096471788751</v>
      </c>
    </row>
    <row r="47" spans="1:11" ht="13.5" customHeight="1" x14ac:dyDescent="0.2">
      <c r="A47" s="9">
        <v>85</v>
      </c>
      <c r="B47" s="8">
        <v>5</v>
      </c>
      <c r="C47" s="7">
        <v>8.0865471673635073E-2</v>
      </c>
      <c r="D47" s="7">
        <v>0.33630255662517083</v>
      </c>
      <c r="E47" s="7">
        <v>0.66369744337482917</v>
      </c>
      <c r="F47" s="32">
        <v>45340.607795153301</v>
      </c>
      <c r="G47" s="32">
        <v>15248.162320449206</v>
      </c>
      <c r="H47" s="32">
        <v>188562.08966404424</v>
      </c>
      <c r="I47" s="33">
        <v>378043.2720811693</v>
      </c>
      <c r="J47" s="31">
        <v>0.71747378171303189</v>
      </c>
      <c r="K47" s="30">
        <v>8.3378518829996882</v>
      </c>
    </row>
    <row r="48" spans="1:11" ht="13.5" customHeight="1" x14ac:dyDescent="0.2">
      <c r="A48" s="9">
        <v>90</v>
      </c>
      <c r="B48" s="8">
        <v>5</v>
      </c>
      <c r="C48" s="7">
        <v>0.11905968659059765</v>
      </c>
      <c r="D48" s="7">
        <v>0.45502342770319998</v>
      </c>
      <c r="E48" s="7">
        <v>0.54497657229680008</v>
      </c>
      <c r="F48" s="32">
        <v>30092.445474704095</v>
      </c>
      <c r="G48" s="32">
        <v>13692.767687871506</v>
      </c>
      <c r="H48" s="32">
        <v>115007.59056216807</v>
      </c>
      <c r="I48" s="33">
        <v>189481.18241712509</v>
      </c>
      <c r="J48" s="31">
        <v>0.60991894376581135</v>
      </c>
      <c r="K48" s="30">
        <v>6.296636229727631</v>
      </c>
    </row>
    <row r="49" spans="1:12" ht="13.5" customHeight="1" x14ac:dyDescent="0.2">
      <c r="A49" s="9">
        <v>95</v>
      </c>
      <c r="B49" s="8">
        <v>5</v>
      </c>
      <c r="C49" s="7">
        <v>0.17032431004187742</v>
      </c>
      <c r="D49" s="7">
        <v>0.58296649752591578</v>
      </c>
      <c r="E49" s="7">
        <v>0.41703350247408422</v>
      </c>
      <c r="F49" s="32">
        <v>16399.677786832588</v>
      </c>
      <c r="G49" s="32">
        <v>9560.4627199433562</v>
      </c>
      <c r="H49" s="32">
        <v>56130.934671584684</v>
      </c>
      <c r="I49" s="33">
        <v>74473.59185495702</v>
      </c>
      <c r="J49" s="31">
        <v>0.48806286956548972</v>
      </c>
      <c r="K49" s="30">
        <v>4.5411618949460317</v>
      </c>
    </row>
    <row r="50" spans="1:12" ht="13.5" customHeight="1" x14ac:dyDescent="0.2">
      <c r="A50" s="9" t="s">
        <v>3</v>
      </c>
      <c r="B50" s="34" t="s">
        <v>10</v>
      </c>
      <c r="C50" s="7">
        <v>0.37285846856959182</v>
      </c>
      <c r="D50" s="7">
        <v>1</v>
      </c>
      <c r="E50" s="7">
        <v>0</v>
      </c>
      <c r="F50" s="32">
        <v>6839.2150668892327</v>
      </c>
      <c r="G50" s="32">
        <v>6839.2150668892327</v>
      </c>
      <c r="H50" s="32">
        <v>18342.657183372339</v>
      </c>
      <c r="I50" s="33">
        <v>18342.657183372339</v>
      </c>
      <c r="J50" s="31">
        <v>0.24629746902896879</v>
      </c>
      <c r="K50" s="30">
        <v>2.6819828012391138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2.0904134711958202E-2</v>
      </c>
      <c r="D52" s="7">
        <v>2.0515832710656396E-2</v>
      </c>
      <c r="E52" s="7">
        <v>0.97948416728934362</v>
      </c>
      <c r="F52" s="32">
        <v>100000</v>
      </c>
      <c r="G52" s="32">
        <v>2051.5832710656396</v>
      </c>
      <c r="H52" s="32">
        <v>98142.463169835595</v>
      </c>
      <c r="I52" s="33">
        <v>8206298.1869499944</v>
      </c>
      <c r="J52" s="31"/>
      <c r="K52" s="30">
        <v>82.06298186949995</v>
      </c>
      <c r="L52" s="29"/>
    </row>
    <row r="53" spans="1:12" ht="13.5" customHeight="1" x14ac:dyDescent="0.2">
      <c r="A53" s="6">
        <v>1</v>
      </c>
      <c r="B53" s="8">
        <v>4</v>
      </c>
      <c r="C53" s="7">
        <v>8.3917825088648151E-4</v>
      </c>
      <c r="D53" s="7">
        <v>3.3495495382833392E-3</v>
      </c>
      <c r="E53" s="7">
        <v>0.99665045046171663</v>
      </c>
      <c r="F53" s="32">
        <v>97948.41672893436</v>
      </c>
      <c r="G53" s="32">
        <v>328.08307402998616</v>
      </c>
      <c r="H53" s="32">
        <v>390957.55125136947</v>
      </c>
      <c r="I53" s="33">
        <v>8108155.7237801589</v>
      </c>
      <c r="J53" s="31">
        <v>0.97820002884241009</v>
      </c>
      <c r="K53" s="30">
        <v>82.779854892590379</v>
      </c>
    </row>
    <row r="54" spans="1:12" ht="13.5" customHeight="1" x14ac:dyDescent="0.2">
      <c r="A54" s="6">
        <v>5</v>
      </c>
      <c r="B54" s="8">
        <v>5</v>
      </c>
      <c r="C54" s="7">
        <v>2.7960645822642453E-4</v>
      </c>
      <c r="D54" s="7">
        <v>1.3969627345069493E-3</v>
      </c>
      <c r="E54" s="7">
        <v>0.99860303726549304</v>
      </c>
      <c r="F54" s="32">
        <v>97620.333654904374</v>
      </c>
      <c r="G54" s="32">
        <v>136.37196824603598</v>
      </c>
      <c r="H54" s="32">
        <v>487728.24887900957</v>
      </c>
      <c r="I54" s="33">
        <v>7717198.1725287894</v>
      </c>
      <c r="J54" s="31">
        <v>0.99719532712789061</v>
      </c>
      <c r="K54" s="30">
        <v>79.053183733316231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2.3762744039087643E-4</v>
      </c>
      <c r="D55" s="7">
        <v>1.1874617723937751E-3</v>
      </c>
      <c r="E55" s="7">
        <v>0.99881253822760618</v>
      </c>
      <c r="F55" s="32">
        <v>97483.961686658338</v>
      </c>
      <c r="G55" s="32">
        <v>115.75847792440618</v>
      </c>
      <c r="H55" s="32">
        <v>487142.72111837578</v>
      </c>
      <c r="I55" s="33">
        <v>7229469.9236497795</v>
      </c>
      <c r="J55" s="31">
        <v>0.99879947950117809</v>
      </c>
      <c r="K55" s="30">
        <v>74.160608561307626</v>
      </c>
    </row>
    <row r="56" spans="1:12" ht="13.5" customHeight="1" x14ac:dyDescent="0.2">
      <c r="A56" s="9">
        <f t="shared" si="8"/>
        <v>15</v>
      </c>
      <c r="B56" s="8">
        <v>5</v>
      </c>
      <c r="C56" s="7">
        <v>3.5782257406906701E-4</v>
      </c>
      <c r="D56" s="7">
        <v>1.7876279219771372E-3</v>
      </c>
      <c r="E56" s="7">
        <v>0.99821237207802282</v>
      </c>
      <c r="F56" s="32">
        <v>97368.203208733932</v>
      </c>
      <c r="G56" s="32">
        <v>174.05811876867665</v>
      </c>
      <c r="H56" s="32">
        <v>486436.9421675445</v>
      </c>
      <c r="I56" s="33">
        <v>6742327.2025314039</v>
      </c>
      <c r="J56" s="31">
        <v>0.99855118649990093</v>
      </c>
      <c r="K56" s="30">
        <v>69.24567754503471</v>
      </c>
    </row>
    <row r="57" spans="1:12" ht="13.5" customHeight="1" x14ac:dyDescent="0.2">
      <c r="A57" s="9">
        <f t="shared" si="8"/>
        <v>20</v>
      </c>
      <c r="B57" s="8">
        <v>5</v>
      </c>
      <c r="C57" s="7">
        <v>5.2104347392296674E-4</v>
      </c>
      <c r="D57" s="7">
        <v>2.6019839199652129E-3</v>
      </c>
      <c r="E57" s="7">
        <v>0.99739801608003475</v>
      </c>
      <c r="F57" s="32">
        <v>97194.145089965255</v>
      </c>
      <c r="G57" s="32">
        <v>252.89760263885546</v>
      </c>
      <c r="H57" s="32">
        <v>485367.56584776822</v>
      </c>
      <c r="I57" s="33">
        <v>6255890.2603638591</v>
      </c>
      <c r="J57" s="31">
        <v>0.99780161367882303</v>
      </c>
      <c r="K57" s="30">
        <v>64.364887973172202</v>
      </c>
    </row>
    <row r="58" spans="1:12" ht="13.5" customHeight="1" x14ac:dyDescent="0.2">
      <c r="A58" s="9">
        <f t="shared" si="8"/>
        <v>25</v>
      </c>
      <c r="B58" s="8">
        <v>5</v>
      </c>
      <c r="C58" s="7">
        <v>6.5869328014941735E-4</v>
      </c>
      <c r="D58" s="7">
        <v>3.2882117321195578E-3</v>
      </c>
      <c r="E58" s="7">
        <v>0.99671178826788043</v>
      </c>
      <c r="F58" s="32">
        <v>96941.2474873264</v>
      </c>
      <c r="G58" s="32">
        <v>318.76334731413226</v>
      </c>
      <c r="H58" s="32">
        <v>483932.8970257967</v>
      </c>
      <c r="I58" s="33">
        <v>5770522.6945160907</v>
      </c>
      <c r="J58" s="31">
        <v>0.99704416009037267</v>
      </c>
      <c r="K58" s="30">
        <v>59.525979333724784</v>
      </c>
    </row>
    <row r="59" spans="1:12" ht="13.5" customHeight="1" x14ac:dyDescent="0.2">
      <c r="A59" s="9">
        <f t="shared" si="8"/>
        <v>30</v>
      </c>
      <c r="B59" s="8">
        <v>5</v>
      </c>
      <c r="C59" s="7">
        <v>7.8424607703185653E-4</v>
      </c>
      <c r="D59" s="7">
        <v>3.9137582844143851E-3</v>
      </c>
      <c r="E59" s="7">
        <v>0.99608624171558557</v>
      </c>
      <c r="F59" s="32">
        <v>96622.484140012268</v>
      </c>
      <c r="G59" s="32">
        <v>378.15704776367056</v>
      </c>
      <c r="H59" s="32">
        <v>482191.82580407039</v>
      </c>
      <c r="I59" s="33">
        <v>5286589.7974902941</v>
      </c>
      <c r="J59" s="31">
        <v>0.99640224660810051</v>
      </c>
      <c r="K59" s="30">
        <v>54.713867528283387</v>
      </c>
    </row>
    <row r="60" spans="1:12" ht="13.5" customHeight="1" x14ac:dyDescent="0.2">
      <c r="A60" s="9">
        <f t="shared" si="8"/>
        <v>35</v>
      </c>
      <c r="B60" s="8">
        <v>5</v>
      </c>
      <c r="C60" s="7">
        <v>9.4895107192791595E-4</v>
      </c>
      <c r="D60" s="7">
        <v>4.7339080127710396E-3</v>
      </c>
      <c r="E60" s="7">
        <v>0.99526609198722893</v>
      </c>
      <c r="F60" s="32">
        <v>96244.327092248597</v>
      </c>
      <c r="G60" s="32">
        <v>455.61179120575252</v>
      </c>
      <c r="H60" s="32">
        <v>480121.47800214682</v>
      </c>
      <c r="I60" s="33">
        <v>4804397.9716862235</v>
      </c>
      <c r="J60" s="31">
        <v>0.99570638137950351</v>
      </c>
      <c r="K60" s="30">
        <v>49.918765259601095</v>
      </c>
    </row>
    <row r="61" spans="1:12" ht="13.5" customHeight="1" x14ac:dyDescent="0.2">
      <c r="A61" s="9">
        <f t="shared" si="8"/>
        <v>40</v>
      </c>
      <c r="B61" s="8">
        <v>5</v>
      </c>
      <c r="C61" s="7">
        <v>1.2309113800995466E-3</v>
      </c>
      <c r="D61" s="7">
        <v>6.136563175202378E-3</v>
      </c>
      <c r="E61" s="7">
        <v>0.99386343682479761</v>
      </c>
      <c r="F61" s="32">
        <v>95788.715301042845</v>
      </c>
      <c r="G61" s="32">
        <v>587.81350291632407</v>
      </c>
      <c r="H61" s="32">
        <v>477543.3166186068</v>
      </c>
      <c r="I61" s="33">
        <v>4324276.4936840767</v>
      </c>
      <c r="J61" s="31">
        <v>0.9946301894381645</v>
      </c>
      <c r="K61" s="30">
        <v>45.143903225905348</v>
      </c>
    </row>
    <row r="62" spans="1:12" ht="13.5" customHeight="1" x14ac:dyDescent="0.2">
      <c r="A62" s="9">
        <f t="shared" si="8"/>
        <v>45</v>
      </c>
      <c r="B62" s="8">
        <v>5</v>
      </c>
      <c r="C62" s="7">
        <v>1.7308739403533637E-3</v>
      </c>
      <c r="D62" s="7">
        <v>8.619275801980698E-3</v>
      </c>
      <c r="E62" s="7">
        <v>0.99138072419801926</v>
      </c>
      <c r="F62" s="32">
        <v>95200.901798126521</v>
      </c>
      <c r="G62" s="32">
        <v>820.5628291953326</v>
      </c>
      <c r="H62" s="32">
        <v>474074.28702047007</v>
      </c>
      <c r="I62" s="33">
        <v>3846733.1770654698</v>
      </c>
      <c r="J62" s="31">
        <v>0.99273567553473419</v>
      </c>
      <c r="K62" s="30">
        <v>40.406478346418041</v>
      </c>
    </row>
    <row r="63" spans="1:12" ht="13.5" customHeight="1" x14ac:dyDescent="0.2">
      <c r="A63" s="9">
        <f t="shared" si="8"/>
        <v>50</v>
      </c>
      <c r="B63" s="8">
        <v>5</v>
      </c>
      <c r="C63" s="7">
        <v>2.5986223855086698E-3</v>
      </c>
      <c r="D63" s="7">
        <v>1.2914798124959876E-2</v>
      </c>
      <c r="E63" s="7">
        <v>0.98708520187504012</v>
      </c>
      <c r="F63" s="32">
        <v>94380.338968931188</v>
      </c>
      <c r="G63" s="32">
        <v>1218.90302474903</v>
      </c>
      <c r="H63" s="32">
        <v>469057.38653922768</v>
      </c>
      <c r="I63" s="33">
        <v>3372658.8900449998</v>
      </c>
      <c r="J63" s="31">
        <v>0.98941748030087573</v>
      </c>
      <c r="K63" s="30">
        <v>35.734761359092346</v>
      </c>
    </row>
    <row r="64" spans="1:12" ht="13.5" customHeight="1" x14ac:dyDescent="0.2">
      <c r="A64" s="9">
        <f t="shared" si="8"/>
        <v>55</v>
      </c>
      <c r="B64" s="8">
        <v>5</v>
      </c>
      <c r="C64" s="7">
        <v>4.0670328908695465E-3</v>
      </c>
      <c r="D64" s="7">
        <v>2.0144717917050456E-2</v>
      </c>
      <c r="E64" s="7">
        <v>0.97985528208294959</v>
      </c>
      <c r="F64" s="32">
        <v>93161.435944182158</v>
      </c>
      <c r="G64" s="32">
        <v>1876.7108478429145</v>
      </c>
      <c r="H64" s="32">
        <v>461444.71859475592</v>
      </c>
      <c r="I64" s="33">
        <v>2903601.503505772</v>
      </c>
      <c r="J64" s="31">
        <v>0.98377028448344217</v>
      </c>
      <c r="K64" s="30">
        <v>31.167418944094745</v>
      </c>
    </row>
    <row r="65" spans="1:11" ht="13.5" customHeight="1" x14ac:dyDescent="0.2">
      <c r="A65" s="9">
        <f t="shared" si="8"/>
        <v>60</v>
      </c>
      <c r="B65" s="8">
        <v>5</v>
      </c>
      <c r="C65" s="7">
        <v>6.5017837794077759E-3</v>
      </c>
      <c r="D65" s="7">
        <v>3.202534507660789E-2</v>
      </c>
      <c r="E65" s="7">
        <v>0.96797465492339207</v>
      </c>
      <c r="F65" s="32">
        <v>91284.725096339243</v>
      </c>
      <c r="G65" s="32">
        <v>2923.424821433553</v>
      </c>
      <c r="H65" s="32">
        <v>449634.27278103627</v>
      </c>
      <c r="I65" s="33">
        <v>2442156.784911016</v>
      </c>
      <c r="J65" s="31">
        <v>0.97440550224588951</v>
      </c>
      <c r="K65" s="30">
        <v>26.753181130070061</v>
      </c>
    </row>
    <row r="66" spans="1:11" ht="13.5" customHeight="1" x14ac:dyDescent="0.2">
      <c r="A66" s="9">
        <f t="shared" si="8"/>
        <v>65</v>
      </c>
      <c r="B66" s="8">
        <v>5</v>
      </c>
      <c r="C66" s="7">
        <v>1.0525012003437948E-2</v>
      </c>
      <c r="D66" s="7">
        <v>5.1366595318791383E-2</v>
      </c>
      <c r="E66" s="7">
        <v>0.9486334046812086</v>
      </c>
      <c r="F66" s="32">
        <v>88361.30027490569</v>
      </c>
      <c r="G66" s="32">
        <v>4538.8191530632903</v>
      </c>
      <c r="H66" s="32">
        <v>431241.23293927888</v>
      </c>
      <c r="I66" s="33">
        <v>1992522.5121299797</v>
      </c>
      <c r="J66" s="31">
        <v>0.95909333216973325</v>
      </c>
      <c r="K66" s="30">
        <v>22.549719231506707</v>
      </c>
    </row>
    <row r="67" spans="1:11" ht="13.5" customHeight="1" x14ac:dyDescent="0.2">
      <c r="A67" s="9">
        <f t="shared" si="8"/>
        <v>70</v>
      </c>
      <c r="B67" s="8">
        <v>5</v>
      </c>
      <c r="C67" s="7">
        <v>1.7063306104252236E-2</v>
      </c>
      <c r="D67" s="7">
        <v>8.2039006411727594E-2</v>
      </c>
      <c r="E67" s="7">
        <v>0.91796099358827243</v>
      </c>
      <c r="F67" s="32">
        <v>83822.4811218424</v>
      </c>
      <c r="G67" s="32">
        <v>6876.7130662017444</v>
      </c>
      <c r="H67" s="32">
        <v>403011.76244432741</v>
      </c>
      <c r="I67" s="33">
        <v>1561281.2791907007</v>
      </c>
      <c r="J67" s="31">
        <v>0.93453902748922357</v>
      </c>
      <c r="K67" s="30">
        <v>18.626044687477798</v>
      </c>
    </row>
    <row r="68" spans="1:11" ht="13.5" customHeight="1" x14ac:dyDescent="0.2">
      <c r="A68" s="9">
        <f t="shared" si="8"/>
        <v>75</v>
      </c>
      <c r="B68" s="8">
        <v>5</v>
      </c>
      <c r="C68" s="7">
        <v>2.7541164839573629E-2</v>
      </c>
      <c r="D68" s="7">
        <v>0.12928645528610863</v>
      </c>
      <c r="E68" s="7">
        <v>0.8707135447138914</v>
      </c>
      <c r="F68" s="32">
        <v>76945.768055640656</v>
      </c>
      <c r="G68" s="32">
        <v>9948.045601180871</v>
      </c>
      <c r="H68" s="32">
        <v>361206.42170103936</v>
      </c>
      <c r="I68" s="33">
        <v>1158269.5167463734</v>
      </c>
      <c r="J68" s="31">
        <v>0.89626769082437618</v>
      </c>
      <c r="K68" s="30">
        <v>15.05306329399183</v>
      </c>
    </row>
    <row r="69" spans="1:11" ht="13.5" customHeight="1" x14ac:dyDescent="0.2">
      <c r="A69" s="9">
        <f t="shared" si="8"/>
        <v>80</v>
      </c>
      <c r="B69" s="8">
        <v>5</v>
      </c>
      <c r="C69" s="7">
        <v>4.413088512102948E-2</v>
      </c>
      <c r="D69" s="7">
        <v>0.19948991760390605</v>
      </c>
      <c r="E69" s="7">
        <v>0.800510082396094</v>
      </c>
      <c r="F69" s="32">
        <v>66997.722454459785</v>
      </c>
      <c r="G69" s="32">
        <v>13365.370132089549</v>
      </c>
      <c r="H69" s="32">
        <v>302857.51340438472</v>
      </c>
      <c r="I69" s="33">
        <v>797063.09504533408</v>
      </c>
      <c r="J69" s="31">
        <v>0.83846104390428466</v>
      </c>
      <c r="K69" s="30">
        <v>11.896868517987608</v>
      </c>
    </row>
    <row r="70" spans="1:11" ht="13.5" customHeight="1" x14ac:dyDescent="0.2">
      <c r="A70" s="9">
        <v>85</v>
      </c>
      <c r="B70" s="8">
        <v>5</v>
      </c>
      <c r="C70" s="7">
        <v>6.9071507469014762E-2</v>
      </c>
      <c r="D70" s="7">
        <v>0.29515144024883383</v>
      </c>
      <c r="E70" s="7">
        <v>0.70484855975116623</v>
      </c>
      <c r="F70" s="32">
        <v>53632.352322370236</v>
      </c>
      <c r="G70" s="32">
        <v>15829.666031880464</v>
      </c>
      <c r="H70" s="32">
        <v>229177.94343755415</v>
      </c>
      <c r="I70" s="33">
        <v>494205.58164094936</v>
      </c>
      <c r="J70" s="31">
        <v>0.75671869870881714</v>
      </c>
      <c r="K70" s="30">
        <v>9.2146915106465421</v>
      </c>
    </row>
    <row r="71" spans="1:11" ht="13.5" customHeight="1" x14ac:dyDescent="0.2">
      <c r="A71" s="9">
        <v>90</v>
      </c>
      <c r="B71" s="8">
        <v>5</v>
      </c>
      <c r="C71" s="7">
        <v>0.1053632740707976</v>
      </c>
      <c r="D71" s="7">
        <v>0.41532288056420313</v>
      </c>
      <c r="E71" s="7">
        <v>0.58467711943579692</v>
      </c>
      <c r="F71" s="32">
        <v>37802.686290489772</v>
      </c>
      <c r="G71" s="32">
        <v>15700.320563231122</v>
      </c>
      <c r="H71" s="32">
        <v>149011.32013685792</v>
      </c>
      <c r="I71" s="33">
        <v>265027.63820339518</v>
      </c>
      <c r="J71" s="31">
        <v>0.65019922031659283</v>
      </c>
      <c r="K71" s="30">
        <v>7.0108149502081716</v>
      </c>
    </row>
    <row r="72" spans="1:11" ht="13.5" customHeight="1" x14ac:dyDescent="0.2">
      <c r="A72" s="9">
        <v>95</v>
      </c>
      <c r="B72" s="8">
        <v>5</v>
      </c>
      <c r="C72" s="7">
        <v>0.15552230085148949</v>
      </c>
      <c r="D72" s="7">
        <v>0.54979930796359</v>
      </c>
      <c r="E72" s="7">
        <v>0.45020069203641</v>
      </c>
      <c r="F72" s="32">
        <v>22102.36572725865</v>
      </c>
      <c r="G72" s="32">
        <v>12151.865381204976</v>
      </c>
      <c r="H72" s="32">
        <v>78135.838491799121</v>
      </c>
      <c r="I72" s="33">
        <v>116016.31806653729</v>
      </c>
      <c r="J72" s="31">
        <v>0.52436176271732959</v>
      </c>
      <c r="K72" s="30">
        <v>5.249045260501477</v>
      </c>
    </row>
    <row r="73" spans="1:11" ht="13.5" customHeight="1" x14ac:dyDescent="0.2">
      <c r="A73" s="9" t="s">
        <v>3</v>
      </c>
      <c r="B73" s="34" t="s">
        <v>10</v>
      </c>
      <c r="C73" s="7">
        <v>0.26268147757795257</v>
      </c>
      <c r="D73" s="7">
        <v>1</v>
      </c>
      <c r="E73" s="7">
        <v>0</v>
      </c>
      <c r="F73" s="32">
        <v>9950.5003460536736</v>
      </c>
      <c r="G73" s="32">
        <v>9950.5003460536736</v>
      </c>
      <c r="H73" s="32">
        <v>37880.479574738165</v>
      </c>
      <c r="I73" s="33">
        <v>37880.479574738165</v>
      </c>
      <c r="J73" s="31">
        <v>0.32650992727603267</v>
      </c>
      <c r="K73" s="30">
        <v>3.8068919408420907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9.344375061547408E-2</v>
      </c>
      <c r="E75" s="40" t="s">
        <v>6</v>
      </c>
      <c r="F75" s="17" t="s">
        <v>8</v>
      </c>
      <c r="G75" s="18">
        <f>+(H29-F30)/G29</f>
        <v>9.2358057330066412E-2</v>
      </c>
      <c r="H75" s="40" t="s">
        <v>7</v>
      </c>
      <c r="I75" s="15" t="s">
        <v>8</v>
      </c>
      <c r="J75" s="16">
        <f>(H52-F53)/G52</f>
        <v>9.4583750822087059E-2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1.485663743172684</v>
      </c>
      <c r="E76" s="41"/>
      <c r="F76" s="20" t="s">
        <v>9</v>
      </c>
      <c r="G76" s="18">
        <f>+(H30-4*F31)/G30</f>
        <v>1.5181882504074955</v>
      </c>
      <c r="H76" s="41"/>
      <c r="I76" s="19" t="s">
        <v>9</v>
      </c>
      <c r="J76" s="16">
        <f>(H53-4*F54)/G53</f>
        <v>1.4515123438170661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RAUL ANGULO</cp:lastModifiedBy>
  <cp:lastPrinted>2026-07-23T17:37:17Z</cp:lastPrinted>
  <dcterms:created xsi:type="dcterms:W3CDTF">2026-01-27T16:14:36Z</dcterms:created>
  <dcterms:modified xsi:type="dcterms:W3CDTF">2026-10-02T15:38:57Z</dcterms:modified>
</cp:coreProperties>
</file>